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0500" activeTab="0"/>
  </bookViews>
  <sheets>
    <sheet name="2010 population" sheetId="1" r:id="rId1"/>
  </sheets>
  <definedNames/>
  <calcPr fullCalcOnLoad="1"/>
</workbook>
</file>

<file path=xl/sharedStrings.xml><?xml version="1.0" encoding="utf-8"?>
<sst xmlns="http://schemas.openxmlformats.org/spreadsheetml/2006/main" count="110" uniqueCount="96">
  <si>
    <t>Total Pop.</t>
  </si>
  <si>
    <t>Males (All)</t>
  </si>
  <si>
    <t>Females (All)</t>
  </si>
  <si>
    <t>Under 5</t>
  </si>
  <si>
    <t>5 to 9</t>
  </si>
  <si>
    <t>10 to 14</t>
  </si>
  <si>
    <t>15 to 19</t>
  </si>
  <si>
    <t>20 to 24</t>
  </si>
  <si>
    <t>55 to 59</t>
  </si>
  <si>
    <t>60 to 64</t>
  </si>
  <si>
    <t xml:space="preserve">85+ years </t>
  </si>
  <si>
    <t>% aged 60+</t>
  </si>
  <si>
    <t>60+ years</t>
  </si>
  <si>
    <t>% change</t>
  </si>
  <si>
    <t>75+ years</t>
  </si>
  <si>
    <t>United States</t>
  </si>
  <si>
    <t>Massachusetts</t>
  </si>
  <si>
    <t>Central Massachusetts</t>
  </si>
  <si>
    <t xml:space="preserve"> </t>
  </si>
  <si>
    <t xml:space="preserve">North </t>
  </si>
  <si>
    <t xml:space="preserve">Central </t>
  </si>
  <si>
    <t>South</t>
  </si>
  <si>
    <t>Ashburnham</t>
  </si>
  <si>
    <t>Ashby</t>
  </si>
  <si>
    <t>Ayer</t>
  </si>
  <si>
    <t>Berlin</t>
  </si>
  <si>
    <t>Bolton</t>
  </si>
  <si>
    <t>Clinton</t>
  </si>
  <si>
    <t>Fitchburg</t>
  </si>
  <si>
    <t>Gardner</t>
  </si>
  <si>
    <t>Groton</t>
  </si>
  <si>
    <t>Hubbardston</t>
  </si>
  <si>
    <t>Lancaster</t>
  </si>
  <si>
    <t>Leominster</t>
  </si>
  <si>
    <t>Lunenburg</t>
  </si>
  <si>
    <t>Pepperell</t>
  </si>
  <si>
    <t>Princeton</t>
  </si>
  <si>
    <t>Shirley</t>
  </si>
  <si>
    <t>Sterling</t>
  </si>
  <si>
    <t>Templeton</t>
  </si>
  <si>
    <t>Townsend</t>
  </si>
  <si>
    <t>Westminster</t>
  </si>
  <si>
    <t>Winchendon</t>
  </si>
  <si>
    <t>Auburn</t>
  </si>
  <si>
    <t>Barre</t>
  </si>
  <si>
    <t>Boylston</t>
  </si>
  <si>
    <t>Grafton</t>
  </si>
  <si>
    <t>Hardwick</t>
  </si>
  <si>
    <t>Holden</t>
  </si>
  <si>
    <t>Leicester</t>
  </si>
  <si>
    <t>Millbury</t>
  </si>
  <si>
    <t>New Braintree</t>
  </si>
  <si>
    <t>Oakham</t>
  </si>
  <si>
    <t>Paxton</t>
  </si>
  <si>
    <t>Rutland</t>
  </si>
  <si>
    <t>Shrewsbury</t>
  </si>
  <si>
    <t>West Boylston</t>
  </si>
  <si>
    <t>Worcester</t>
  </si>
  <si>
    <t>Bellingham</t>
  </si>
  <si>
    <t>Blackstone</t>
  </si>
  <si>
    <t>Brookfield</t>
  </si>
  <si>
    <t>Charlton</t>
  </si>
  <si>
    <t>Douglas</t>
  </si>
  <si>
    <t>Dudley</t>
  </si>
  <si>
    <t>East Brookfield</t>
  </si>
  <si>
    <t>Franklin</t>
  </si>
  <si>
    <t>Hopedale</t>
  </si>
  <si>
    <t>Medway</t>
  </si>
  <si>
    <t>Mendon</t>
  </si>
  <si>
    <t>Milford</t>
  </si>
  <si>
    <t>Millville</t>
  </si>
  <si>
    <t>North Brookfield</t>
  </si>
  <si>
    <t>Northbridge</t>
  </si>
  <si>
    <t>Oxford</t>
  </si>
  <si>
    <t>Southbridge</t>
  </si>
  <si>
    <t>Spencer</t>
  </si>
  <si>
    <t>Sturbridge</t>
  </si>
  <si>
    <t>Sutton</t>
  </si>
  <si>
    <t>Upton</t>
  </si>
  <si>
    <t>Uxbridge</t>
  </si>
  <si>
    <t>Warren</t>
  </si>
  <si>
    <t>Webster</t>
  </si>
  <si>
    <t>West Brookfield</t>
  </si>
  <si>
    <t>Area Name</t>
  </si>
  <si>
    <t>25 to 29</t>
  </si>
  <si>
    <t>30 to 34</t>
  </si>
  <si>
    <t>35 to 39</t>
  </si>
  <si>
    <t>40-44</t>
  </si>
  <si>
    <t>45 to 49</t>
  </si>
  <si>
    <t>50 to 54</t>
  </si>
  <si>
    <t>65 to 69</t>
  </si>
  <si>
    <t>70 to 74</t>
  </si>
  <si>
    <t>75 to 79</t>
  </si>
  <si>
    <t>80 to 84</t>
  </si>
  <si>
    <t>2000 aged 60+</t>
  </si>
  <si>
    <t>% aged 75+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</si>
</sst>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2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3" fontId="0" fillId="0" borderId="0" xfId="0" applyNumberFormat="1" applyAlignment="1">
      <alignment/>
    </xf>
    <xf numFmtId="43" fontId="2" fillId="0" borderId="0" xfId="53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1">
      <pane xSplit="1" ySplit="9" topLeftCell="R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B6" sqref="AB6"/>
    </sheetView>
  </sheetViews>
  <sheetFormatPr defaultColWidth="9.140625" defaultRowHeight="12.75"/>
  <cols>
    <col min="1" max="1" width="22.57421875" style="0" bestFit="1" customWidth="1"/>
    <col min="2" max="3" width="12.28125" style="0" bestFit="1" customWidth="1"/>
    <col min="4" max="4" width="14.140625" style="0" bestFit="1" customWidth="1"/>
    <col min="5" max="19" width="11.28125" style="0" bestFit="1" customWidth="1"/>
    <col min="20" max="20" width="14.00390625" style="0" bestFit="1" customWidth="1"/>
    <col min="21" max="21" width="10.28125" style="0" bestFit="1" customWidth="1"/>
    <col min="22" max="24" width="11.28125" style="0" bestFit="1" customWidth="1"/>
    <col min="25" max="25" width="14.00390625" style="0" bestFit="1" customWidth="1"/>
    <col min="26" max="26" width="9.7109375" style="0" bestFit="1" customWidth="1"/>
    <col min="27" max="28" width="11.28125" style="0" bestFit="1" customWidth="1"/>
  </cols>
  <sheetData>
    <row r="1" spans="1:28" ht="12.75">
      <c r="A1" s="1" t="s">
        <v>83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84</v>
      </c>
      <c r="K1" s="2" t="s">
        <v>85</v>
      </c>
      <c r="L1" s="2" t="s">
        <v>86</v>
      </c>
      <c r="M1" s="2" t="s">
        <v>87</v>
      </c>
      <c r="N1" s="2" t="s">
        <v>88</v>
      </c>
      <c r="O1" s="2" t="s">
        <v>89</v>
      </c>
      <c r="P1" s="2" t="s">
        <v>8</v>
      </c>
      <c r="Q1" s="2" t="s">
        <v>9</v>
      </c>
      <c r="R1" s="2" t="s">
        <v>90</v>
      </c>
      <c r="S1" s="2" t="s">
        <v>91</v>
      </c>
      <c r="T1" s="2" t="s">
        <v>92</v>
      </c>
      <c r="U1" s="2" t="s">
        <v>93</v>
      </c>
      <c r="V1" s="2" t="s">
        <v>10</v>
      </c>
      <c r="W1" s="2" t="s">
        <v>11</v>
      </c>
      <c r="X1" s="2" t="s">
        <v>12</v>
      </c>
      <c r="Y1" s="2" t="s">
        <v>94</v>
      </c>
      <c r="Z1" s="2" t="s">
        <v>13</v>
      </c>
      <c r="AA1" s="2" t="s">
        <v>14</v>
      </c>
      <c r="AB1" s="2" t="s">
        <v>95</v>
      </c>
    </row>
    <row r="2" spans="1:28" ht="12.75">
      <c r="A2" s="3" t="s">
        <v>15</v>
      </c>
      <c r="B2" s="4">
        <v>308745538</v>
      </c>
      <c r="C2" s="4">
        <v>151781326</v>
      </c>
      <c r="D2" s="4">
        <v>156964212</v>
      </c>
      <c r="E2" s="4">
        <v>20201362</v>
      </c>
      <c r="F2" s="4">
        <v>20348657</v>
      </c>
      <c r="G2" s="4">
        <v>20677194</v>
      </c>
      <c r="H2" s="4">
        <v>22040343</v>
      </c>
      <c r="I2" s="4">
        <v>21585999</v>
      </c>
      <c r="J2" s="4">
        <v>20101849</v>
      </c>
      <c r="K2" s="4">
        <v>19962099</v>
      </c>
      <c r="L2" s="4">
        <v>20179642</v>
      </c>
      <c r="M2" s="4">
        <v>20179642</v>
      </c>
      <c r="N2" s="4">
        <v>22708591</v>
      </c>
      <c r="O2" s="4">
        <v>22298125</v>
      </c>
      <c r="P2" s="4">
        <v>19664805</v>
      </c>
      <c r="Q2" s="4">
        <v>16817924</v>
      </c>
      <c r="R2" s="4">
        <v>12435263</v>
      </c>
      <c r="S2" s="4">
        <v>9278166</v>
      </c>
      <c r="T2" s="4">
        <v>7317795</v>
      </c>
      <c r="U2" s="4">
        <v>5743327</v>
      </c>
      <c r="V2" s="4">
        <v>5493433</v>
      </c>
      <c r="W2" s="5">
        <f>X2/B2</f>
        <v>0.18489630123820608</v>
      </c>
      <c r="X2" s="4">
        <f>SUM(Q2:V2)</f>
        <v>57085908</v>
      </c>
      <c r="Y2" s="4">
        <v>45797200</v>
      </c>
      <c r="Z2" s="10">
        <f>X2/Y2-1</f>
        <v>0.24649341007747205</v>
      </c>
      <c r="AA2" s="6">
        <f>SUM(T2:V2)</f>
        <v>18554555</v>
      </c>
      <c r="AB2" s="10">
        <f>AA2/B2</f>
        <v>0.06009659320161576</v>
      </c>
    </row>
    <row r="3" spans="1:28" ht="12.75">
      <c r="A3" s="3" t="s">
        <v>16</v>
      </c>
      <c r="B3" s="4">
        <v>6547629</v>
      </c>
      <c r="C3" s="4">
        <v>3203980</v>
      </c>
      <c r="D3" s="4">
        <v>3389607</v>
      </c>
      <c r="E3" s="4">
        <v>367087</v>
      </c>
      <c r="F3" s="4">
        <v>385687</v>
      </c>
      <c r="G3" s="4">
        <v>405613</v>
      </c>
      <c r="H3" s="4">
        <v>462756</v>
      </c>
      <c r="I3" s="4">
        <v>475668</v>
      </c>
      <c r="J3" s="4">
        <v>441525</v>
      </c>
      <c r="K3" s="4">
        <v>403616</v>
      </c>
      <c r="L3" s="4">
        <v>418195</v>
      </c>
      <c r="M3" s="4">
        <v>468954</v>
      </c>
      <c r="N3" s="4">
        <v>515434</v>
      </c>
      <c r="O3" s="4">
        <v>497001</v>
      </c>
      <c r="P3" s="4">
        <v>432822</v>
      </c>
      <c r="Q3" s="4">
        <v>370547</v>
      </c>
      <c r="R3" s="4">
        <v>264459</v>
      </c>
      <c r="S3" s="4">
        <v>192001</v>
      </c>
      <c r="T3" s="4">
        <v>162592</v>
      </c>
      <c r="U3" s="4">
        <v>138473</v>
      </c>
      <c r="V3" s="4">
        <v>145199</v>
      </c>
      <c r="W3" s="5">
        <f>X3/B3</f>
        <v>0.19446291168910151</v>
      </c>
      <c r="X3" s="4">
        <f>SUM(Q3:V3)</f>
        <v>1273271</v>
      </c>
      <c r="Y3" s="4">
        <v>1096567</v>
      </c>
      <c r="Z3" s="10">
        <f>X3/Y3-1</f>
        <v>0.16114291238018286</v>
      </c>
      <c r="AA3" s="6">
        <f>SUM(T3:V3)</f>
        <v>446264</v>
      </c>
      <c r="AB3" s="10">
        <f>AA3/B3</f>
        <v>0.06815658003836197</v>
      </c>
    </row>
    <row r="4" spans="1:28" ht="12.75">
      <c r="A4" s="3" t="s">
        <v>17</v>
      </c>
      <c r="B4" s="4">
        <f>SUM(B10:B74)</f>
        <v>843580</v>
      </c>
      <c r="C4" s="4">
        <f aca="true" t="shared" si="0" ref="C4:V4">SUM(C10:C74)</f>
        <v>415499</v>
      </c>
      <c r="D4" s="4">
        <f t="shared" si="0"/>
        <v>428081</v>
      </c>
      <c r="E4" s="4">
        <f t="shared" si="0"/>
        <v>49669</v>
      </c>
      <c r="F4" s="4">
        <f t="shared" si="0"/>
        <v>54395</v>
      </c>
      <c r="G4" s="4">
        <f t="shared" si="0"/>
        <v>57614</v>
      </c>
      <c r="H4" s="4">
        <f t="shared" si="0"/>
        <v>63255</v>
      </c>
      <c r="I4" s="4">
        <f t="shared" si="0"/>
        <v>55084</v>
      </c>
      <c r="J4" s="4">
        <f t="shared" si="0"/>
        <v>48225</v>
      </c>
      <c r="K4" s="4">
        <f>SUM(K10:K74)</f>
        <v>48489</v>
      </c>
      <c r="L4" s="4">
        <f t="shared" si="0"/>
        <v>56294</v>
      </c>
      <c r="M4" s="4">
        <f t="shared" si="0"/>
        <v>64562</v>
      </c>
      <c r="N4" s="4">
        <f t="shared" si="0"/>
        <v>71811</v>
      </c>
      <c r="O4" s="4">
        <f t="shared" si="0"/>
        <v>67862</v>
      </c>
      <c r="P4" s="4">
        <f t="shared" si="0"/>
        <v>56040</v>
      </c>
      <c r="Q4" s="4">
        <f t="shared" si="0"/>
        <v>45410</v>
      </c>
      <c r="R4" s="4">
        <f t="shared" si="0"/>
        <v>31216</v>
      </c>
      <c r="S4" s="4">
        <f t="shared" si="0"/>
        <v>22011</v>
      </c>
      <c r="T4" s="4">
        <f t="shared" si="0"/>
        <v>18388</v>
      </c>
      <c r="U4" s="4">
        <f t="shared" si="0"/>
        <v>16291</v>
      </c>
      <c r="V4" s="4">
        <f t="shared" si="0"/>
        <v>16964</v>
      </c>
      <c r="W4" s="5">
        <f>X4/B4</f>
        <v>0.17814552265345315</v>
      </c>
      <c r="X4" s="4">
        <f>SUM(Q4:V4)</f>
        <v>150280</v>
      </c>
      <c r="Y4" s="4">
        <f>SUM(Y10:Y74)</f>
        <v>126956</v>
      </c>
      <c r="Z4" s="10">
        <f>X4/Y4-1</f>
        <v>0.1837171933583288</v>
      </c>
      <c r="AA4" s="6">
        <f>SUM(T4:V4)</f>
        <v>51643</v>
      </c>
      <c r="AB4" s="10">
        <f>AA4/B4</f>
        <v>0.061218852983712276</v>
      </c>
    </row>
    <row r="5" spans="1:28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4"/>
      <c r="Y5" s="4"/>
      <c r="Z5" s="4"/>
      <c r="AA5" s="4"/>
      <c r="AB5" s="10"/>
    </row>
    <row r="6" spans="1:28" ht="12.75">
      <c r="A6" s="9" t="s">
        <v>19</v>
      </c>
      <c r="B6" s="4">
        <f>SUM(B10:B30)</f>
        <v>236870</v>
      </c>
      <c r="C6" s="4">
        <f aca="true" t="shared" si="1" ref="C6:V6">SUM(C10:C30)</f>
        <v>118339</v>
      </c>
      <c r="D6" s="4">
        <f t="shared" si="1"/>
        <v>118531</v>
      </c>
      <c r="E6" s="4">
        <f t="shared" si="1"/>
        <v>13381</v>
      </c>
      <c r="F6" s="4">
        <f t="shared" si="1"/>
        <v>14617</v>
      </c>
      <c r="G6" s="4">
        <f t="shared" si="1"/>
        <v>16274</v>
      </c>
      <c r="H6" s="4">
        <f t="shared" si="1"/>
        <v>17664</v>
      </c>
      <c r="I6" s="4">
        <f t="shared" si="1"/>
        <v>14543</v>
      </c>
      <c r="J6" s="4">
        <f t="shared" si="1"/>
        <v>13075</v>
      </c>
      <c r="K6" s="4">
        <f>SUM(K10:K30)</f>
        <v>13267</v>
      </c>
      <c r="L6" s="4">
        <f t="shared" si="1"/>
        <v>15138</v>
      </c>
      <c r="M6" s="4">
        <f t="shared" si="1"/>
        <v>17737</v>
      </c>
      <c r="N6" s="4">
        <f t="shared" si="1"/>
        <v>21366</v>
      </c>
      <c r="O6" s="4">
        <f t="shared" si="1"/>
        <v>20144</v>
      </c>
      <c r="P6" s="4">
        <f t="shared" si="1"/>
        <v>16980</v>
      </c>
      <c r="Q6" s="4">
        <f t="shared" si="1"/>
        <v>13395</v>
      </c>
      <c r="R6" s="4">
        <f t="shared" si="1"/>
        <v>8999</v>
      </c>
      <c r="S6" s="4">
        <f t="shared" si="1"/>
        <v>6237</v>
      </c>
      <c r="T6" s="4">
        <f t="shared" si="1"/>
        <v>5075</v>
      </c>
      <c r="U6" s="4">
        <f t="shared" si="1"/>
        <v>4505</v>
      </c>
      <c r="V6" s="4">
        <f t="shared" si="1"/>
        <v>4473</v>
      </c>
      <c r="W6" s="5">
        <f>X6/B6</f>
        <v>0.18020010976484993</v>
      </c>
      <c r="X6" s="4">
        <f>SUM(Q6:V6)</f>
        <v>42684</v>
      </c>
      <c r="Y6" s="4">
        <f>SUM(Y10:Y30)</f>
        <v>34938</v>
      </c>
      <c r="Z6" s="10">
        <f>X6/Y6-1</f>
        <v>0.22170702387085695</v>
      </c>
      <c r="AA6" s="6">
        <f>SUM(T6:V6)</f>
        <v>14053</v>
      </c>
      <c r="AB6" s="10">
        <f>AA6/B6</f>
        <v>0.059327901380504075</v>
      </c>
    </row>
    <row r="7" spans="1:28" ht="12.75">
      <c r="A7" s="9" t="s">
        <v>20</v>
      </c>
      <c r="B7" s="4">
        <f>SUM(B33:B47)</f>
        <v>328275</v>
      </c>
      <c r="C7" s="4">
        <f aca="true" t="shared" si="2" ref="C7:V7">SUM(C33:C47)</f>
        <v>160451</v>
      </c>
      <c r="D7" s="4">
        <f t="shared" si="2"/>
        <v>167824</v>
      </c>
      <c r="E7" s="4">
        <f t="shared" si="2"/>
        <v>19949</v>
      </c>
      <c r="F7" s="4">
        <f t="shared" si="2"/>
        <v>20627</v>
      </c>
      <c r="G7" s="4">
        <f t="shared" si="2"/>
        <v>20991</v>
      </c>
      <c r="H7" s="4">
        <f t="shared" si="2"/>
        <v>25903</v>
      </c>
      <c r="I7" s="4">
        <f t="shared" si="2"/>
        <v>25985</v>
      </c>
      <c r="J7" s="4">
        <f t="shared" si="2"/>
        <v>21237</v>
      </c>
      <c r="K7" s="4">
        <f>SUM(K33:K47)</f>
        <v>20331</v>
      </c>
      <c r="L7" s="4">
        <f t="shared" si="2"/>
        <v>21999</v>
      </c>
      <c r="M7" s="4">
        <f t="shared" si="2"/>
        <v>23663</v>
      </c>
      <c r="N7" s="4">
        <f t="shared" si="2"/>
        <v>24927</v>
      </c>
      <c r="O7" s="4">
        <f t="shared" si="2"/>
        <v>24364</v>
      </c>
      <c r="P7" s="4">
        <f t="shared" si="2"/>
        <v>20177</v>
      </c>
      <c r="Q7" s="4">
        <f t="shared" si="2"/>
        <v>16480</v>
      </c>
      <c r="R7" s="4">
        <f t="shared" si="2"/>
        <v>11834</v>
      </c>
      <c r="S7" s="4">
        <f t="shared" si="2"/>
        <v>8432</v>
      </c>
      <c r="T7" s="4">
        <f t="shared" si="2"/>
        <v>7507</v>
      </c>
      <c r="U7" s="4">
        <f t="shared" si="2"/>
        <v>6665</v>
      </c>
      <c r="V7" s="4">
        <f t="shared" si="2"/>
        <v>7204</v>
      </c>
      <c r="W7" s="5">
        <f>X7/B7</f>
        <v>0.17705277587388624</v>
      </c>
      <c r="X7" s="4">
        <f>SUM(Q7:V7)</f>
        <v>58122</v>
      </c>
      <c r="Y7" s="4">
        <f>SUM(Y33:Y47)</f>
        <v>53325</v>
      </c>
      <c r="Z7" s="10">
        <f>X7/Y7-1</f>
        <v>0.08995780590717306</v>
      </c>
      <c r="AA7" s="6">
        <f>SUM(T7:V7)</f>
        <v>21376</v>
      </c>
      <c r="AB7" s="10">
        <f>AA7/B7</f>
        <v>0.06511613738481456</v>
      </c>
    </row>
    <row r="8" spans="1:28" ht="12.75">
      <c r="A8" s="9" t="s">
        <v>21</v>
      </c>
      <c r="B8" s="4">
        <f>SUM(B50:B74)</f>
        <v>278435</v>
      </c>
      <c r="C8" s="4">
        <f aca="true" t="shared" si="3" ref="C8:V8">SUM(C50:C74)</f>
        <v>136709</v>
      </c>
      <c r="D8" s="4">
        <f t="shared" si="3"/>
        <v>141726</v>
      </c>
      <c r="E8" s="4">
        <f t="shared" si="3"/>
        <v>16339</v>
      </c>
      <c r="F8" s="4">
        <f t="shared" si="3"/>
        <v>19151</v>
      </c>
      <c r="G8" s="4">
        <f t="shared" si="3"/>
        <v>20349</v>
      </c>
      <c r="H8" s="4">
        <f t="shared" si="3"/>
        <v>19688</v>
      </c>
      <c r="I8" s="4">
        <f t="shared" si="3"/>
        <v>14556</v>
      </c>
      <c r="J8" s="4">
        <f t="shared" si="3"/>
        <v>13913</v>
      </c>
      <c r="K8" s="4">
        <f>SUM(K50:K74)</f>
        <v>14891</v>
      </c>
      <c r="L8" s="4">
        <f t="shared" si="3"/>
        <v>19157</v>
      </c>
      <c r="M8" s="4">
        <f t="shared" si="3"/>
        <v>23162</v>
      </c>
      <c r="N8" s="4">
        <f t="shared" si="3"/>
        <v>25518</v>
      </c>
      <c r="O8" s="4">
        <f t="shared" si="3"/>
        <v>23354</v>
      </c>
      <c r="P8" s="4">
        <f t="shared" si="3"/>
        <v>18883</v>
      </c>
      <c r="Q8" s="4">
        <f t="shared" si="3"/>
        <v>15535</v>
      </c>
      <c r="R8" s="4">
        <f t="shared" si="3"/>
        <v>10383</v>
      </c>
      <c r="S8" s="4">
        <f t="shared" si="3"/>
        <v>7342</v>
      </c>
      <c r="T8" s="4">
        <f t="shared" si="3"/>
        <v>5806</v>
      </c>
      <c r="U8" s="4">
        <f t="shared" si="3"/>
        <v>5121</v>
      </c>
      <c r="V8" s="4">
        <f t="shared" si="3"/>
        <v>5287</v>
      </c>
      <c r="W8" s="5">
        <f>X8/B8</f>
        <v>0.17768599493598147</v>
      </c>
      <c r="X8" s="4">
        <f>SUM(Q8:V8)</f>
        <v>49474</v>
      </c>
      <c r="Y8" s="4">
        <f>SUM(Y50:Y74)</f>
        <v>38693</v>
      </c>
      <c r="Z8" s="10">
        <f>X8/Y8-1</f>
        <v>0.27862920941772407</v>
      </c>
      <c r="AA8" s="6">
        <f>SUM(T8:V8)</f>
        <v>16214</v>
      </c>
      <c r="AB8" s="10">
        <f>AA8/B8</f>
        <v>0.05823262161725358</v>
      </c>
    </row>
    <row r="9" spans="1:28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4"/>
      <c r="Y9" s="4"/>
      <c r="Z9" s="4"/>
      <c r="AA9" s="4"/>
      <c r="AB9" s="10"/>
    </row>
    <row r="10" spans="1:28" ht="12.75">
      <c r="A10" s="7" t="s">
        <v>22</v>
      </c>
      <c r="B10" s="8">
        <v>6081</v>
      </c>
      <c r="C10">
        <v>3089</v>
      </c>
      <c r="D10">
        <v>2992</v>
      </c>
      <c r="E10" s="8">
        <v>311</v>
      </c>
      <c r="F10" s="8">
        <v>397</v>
      </c>
      <c r="G10" s="8">
        <v>481</v>
      </c>
      <c r="H10" s="8">
        <v>578</v>
      </c>
      <c r="I10" s="8">
        <v>284</v>
      </c>
      <c r="J10" s="8">
        <v>219</v>
      </c>
      <c r="K10" s="8">
        <v>290</v>
      </c>
      <c r="L10" s="8">
        <v>393</v>
      </c>
      <c r="M10" s="8">
        <v>494</v>
      </c>
      <c r="N10" s="8">
        <v>584</v>
      </c>
      <c r="O10" s="8">
        <v>592</v>
      </c>
      <c r="P10" s="8">
        <v>487</v>
      </c>
      <c r="Q10" s="8">
        <v>376</v>
      </c>
      <c r="R10" s="8">
        <v>211</v>
      </c>
      <c r="S10" s="8">
        <v>147</v>
      </c>
      <c r="T10" s="8">
        <v>96</v>
      </c>
      <c r="U10" s="8">
        <v>75</v>
      </c>
      <c r="V10" s="8">
        <v>66</v>
      </c>
      <c r="W10" s="10">
        <f aca="true" t="shared" si="4" ref="W10:W30">X10/B10</f>
        <v>0.1596776845913501</v>
      </c>
      <c r="X10" s="4">
        <f aca="true" t="shared" si="5" ref="X10:X30">SUM(Q10:V10)</f>
        <v>971</v>
      </c>
      <c r="Y10">
        <v>664</v>
      </c>
      <c r="Z10" s="10">
        <f>X10/Y10-1</f>
        <v>0.4623493975903614</v>
      </c>
      <c r="AA10" s="6">
        <f aca="true" t="shared" si="6" ref="AA10:AA30">SUM(T10:V10)</f>
        <v>237</v>
      </c>
      <c r="AB10" s="10">
        <f aca="true" t="shared" si="7" ref="AB10:AB30">AA10/B10</f>
        <v>0.038973852984706465</v>
      </c>
    </row>
    <row r="11" spans="1:28" ht="12.75">
      <c r="A11" s="7" t="s">
        <v>23</v>
      </c>
      <c r="B11" s="8">
        <v>3074</v>
      </c>
      <c r="C11">
        <v>1545</v>
      </c>
      <c r="D11">
        <v>1529</v>
      </c>
      <c r="E11" s="8">
        <v>151</v>
      </c>
      <c r="F11" s="8">
        <v>186</v>
      </c>
      <c r="G11" s="8">
        <v>237</v>
      </c>
      <c r="H11" s="8">
        <v>245</v>
      </c>
      <c r="I11" s="8">
        <v>142</v>
      </c>
      <c r="J11" s="8">
        <v>120</v>
      </c>
      <c r="K11" s="8">
        <v>138</v>
      </c>
      <c r="L11" s="8">
        <v>190</v>
      </c>
      <c r="M11" s="8">
        <v>250</v>
      </c>
      <c r="N11" s="8">
        <v>306</v>
      </c>
      <c r="O11" s="8">
        <v>335</v>
      </c>
      <c r="P11" s="8">
        <v>277</v>
      </c>
      <c r="Q11" s="8">
        <v>174</v>
      </c>
      <c r="R11" s="8">
        <v>105</v>
      </c>
      <c r="S11" s="8">
        <v>81</v>
      </c>
      <c r="T11" s="8">
        <v>56</v>
      </c>
      <c r="U11" s="8">
        <v>53</v>
      </c>
      <c r="V11" s="8">
        <v>28</v>
      </c>
      <c r="W11" s="10">
        <f t="shared" si="4"/>
        <v>0.16167859466493167</v>
      </c>
      <c r="X11" s="4">
        <f t="shared" si="5"/>
        <v>497</v>
      </c>
      <c r="Y11">
        <v>368</v>
      </c>
      <c r="Z11" s="10">
        <f aca="true" t="shared" si="8" ref="Z11:Z74">X11/Y11-1</f>
        <v>0.3505434782608696</v>
      </c>
      <c r="AA11" s="6">
        <f t="shared" si="6"/>
        <v>137</v>
      </c>
      <c r="AB11" s="10">
        <f t="shared" si="7"/>
        <v>0.044567338972023425</v>
      </c>
    </row>
    <row r="12" spans="1:28" ht="12.75">
      <c r="A12" s="7" t="s">
        <v>24</v>
      </c>
      <c r="B12" s="8">
        <v>7427</v>
      </c>
      <c r="C12">
        <v>3735</v>
      </c>
      <c r="D12">
        <v>3692</v>
      </c>
      <c r="E12" s="8">
        <v>490</v>
      </c>
      <c r="F12" s="8">
        <v>440</v>
      </c>
      <c r="G12" s="8">
        <v>416</v>
      </c>
      <c r="H12" s="8">
        <v>558</v>
      </c>
      <c r="I12" s="8">
        <v>499</v>
      </c>
      <c r="J12" s="8">
        <v>489</v>
      </c>
      <c r="K12" s="8">
        <v>493</v>
      </c>
      <c r="L12" s="8">
        <v>507</v>
      </c>
      <c r="M12" s="8">
        <v>600</v>
      </c>
      <c r="N12" s="8">
        <v>669</v>
      </c>
      <c r="O12" s="8">
        <v>637</v>
      </c>
      <c r="P12" s="8">
        <v>450</v>
      </c>
      <c r="Q12" s="8">
        <v>330</v>
      </c>
      <c r="R12" s="8">
        <v>250</v>
      </c>
      <c r="S12" s="8">
        <v>185</v>
      </c>
      <c r="T12" s="8">
        <v>162</v>
      </c>
      <c r="U12" s="8">
        <v>140</v>
      </c>
      <c r="V12" s="8">
        <v>112</v>
      </c>
      <c r="W12" s="10">
        <f t="shared" si="4"/>
        <v>0.15874511915982226</v>
      </c>
      <c r="X12" s="4">
        <f t="shared" si="5"/>
        <v>1179</v>
      </c>
      <c r="Y12">
        <v>1080</v>
      </c>
      <c r="Z12" s="10">
        <f t="shared" si="8"/>
        <v>0.09166666666666656</v>
      </c>
      <c r="AA12" s="6">
        <f t="shared" si="6"/>
        <v>414</v>
      </c>
      <c r="AB12" s="10">
        <f t="shared" si="7"/>
        <v>0.055742560926349806</v>
      </c>
    </row>
    <row r="13" spans="1:28" ht="12.75">
      <c r="A13" s="7" t="s">
        <v>25</v>
      </c>
      <c r="B13" s="8">
        <v>2866</v>
      </c>
      <c r="C13">
        <v>1418</v>
      </c>
      <c r="D13">
        <v>1448</v>
      </c>
      <c r="E13" s="8">
        <v>130</v>
      </c>
      <c r="F13" s="8">
        <v>159</v>
      </c>
      <c r="G13" s="8">
        <v>209</v>
      </c>
      <c r="H13" s="8">
        <v>156</v>
      </c>
      <c r="I13" s="8">
        <v>104</v>
      </c>
      <c r="J13" s="8">
        <v>104</v>
      </c>
      <c r="K13" s="8">
        <v>139</v>
      </c>
      <c r="L13" s="8">
        <v>145</v>
      </c>
      <c r="M13" s="8">
        <v>219</v>
      </c>
      <c r="N13" s="8">
        <v>291</v>
      </c>
      <c r="O13" s="8">
        <v>273</v>
      </c>
      <c r="P13" s="8">
        <v>225</v>
      </c>
      <c r="Q13" s="8">
        <v>189</v>
      </c>
      <c r="R13" s="8">
        <v>181</v>
      </c>
      <c r="S13" s="8">
        <v>116</v>
      </c>
      <c r="T13" s="8">
        <v>103</v>
      </c>
      <c r="U13" s="8">
        <v>72</v>
      </c>
      <c r="V13" s="8">
        <v>51</v>
      </c>
      <c r="W13" s="10">
        <f t="shared" si="4"/>
        <v>0.24842986741102582</v>
      </c>
      <c r="X13" s="4">
        <f t="shared" si="5"/>
        <v>712</v>
      </c>
      <c r="Y13">
        <v>393</v>
      </c>
      <c r="Z13" s="10">
        <f t="shared" si="8"/>
        <v>0.811704834605598</v>
      </c>
      <c r="AA13" s="6">
        <f t="shared" si="6"/>
        <v>226</v>
      </c>
      <c r="AB13" s="10">
        <f t="shared" si="7"/>
        <v>0.07885554780181438</v>
      </c>
    </row>
    <row r="14" spans="1:28" ht="12.75">
      <c r="A14" s="7" t="s">
        <v>26</v>
      </c>
      <c r="B14" s="8">
        <v>4897</v>
      </c>
      <c r="C14">
        <v>2424</v>
      </c>
      <c r="D14">
        <v>2473</v>
      </c>
      <c r="E14" s="8">
        <v>285</v>
      </c>
      <c r="F14" s="8">
        <v>425</v>
      </c>
      <c r="G14" s="8">
        <v>459</v>
      </c>
      <c r="H14" s="8">
        <v>358</v>
      </c>
      <c r="I14" s="8">
        <v>167</v>
      </c>
      <c r="J14" s="8">
        <v>94</v>
      </c>
      <c r="K14" s="8">
        <v>174</v>
      </c>
      <c r="L14" s="8">
        <v>249</v>
      </c>
      <c r="M14" s="8">
        <v>447</v>
      </c>
      <c r="N14" s="8">
        <v>562</v>
      </c>
      <c r="O14" s="8">
        <v>502</v>
      </c>
      <c r="P14" s="8">
        <v>411</v>
      </c>
      <c r="Q14" s="8">
        <v>301</v>
      </c>
      <c r="R14" s="8">
        <v>206</v>
      </c>
      <c r="S14" s="8">
        <v>105</v>
      </c>
      <c r="T14" s="8">
        <v>45</v>
      </c>
      <c r="U14" s="8">
        <v>58</v>
      </c>
      <c r="V14" s="8">
        <v>49</v>
      </c>
      <c r="W14" s="10">
        <f t="shared" si="4"/>
        <v>0.15601388605268532</v>
      </c>
      <c r="X14" s="4">
        <f t="shared" si="5"/>
        <v>764</v>
      </c>
      <c r="Y14">
        <v>401</v>
      </c>
      <c r="Z14" s="10">
        <f t="shared" si="8"/>
        <v>0.9052369077306732</v>
      </c>
      <c r="AA14" s="6">
        <f t="shared" si="6"/>
        <v>152</v>
      </c>
      <c r="AB14" s="10">
        <f t="shared" si="7"/>
        <v>0.031039411884827447</v>
      </c>
    </row>
    <row r="15" spans="1:28" ht="12.75">
      <c r="A15" s="7" t="s">
        <v>27</v>
      </c>
      <c r="B15" s="8">
        <v>13606</v>
      </c>
      <c r="C15">
        <v>6648</v>
      </c>
      <c r="D15">
        <v>6958</v>
      </c>
      <c r="E15" s="8">
        <v>872</v>
      </c>
      <c r="F15" s="8">
        <v>774</v>
      </c>
      <c r="G15" s="8">
        <v>781</v>
      </c>
      <c r="H15" s="8">
        <v>847</v>
      </c>
      <c r="I15" s="8">
        <v>858</v>
      </c>
      <c r="J15" s="8">
        <v>948</v>
      </c>
      <c r="K15" s="8">
        <v>909</v>
      </c>
      <c r="L15" s="8">
        <v>941</v>
      </c>
      <c r="M15" s="8">
        <v>1019</v>
      </c>
      <c r="N15" s="8">
        <v>1108</v>
      </c>
      <c r="O15" s="8">
        <v>1156</v>
      </c>
      <c r="P15" s="8">
        <v>923</v>
      </c>
      <c r="Q15" s="8">
        <v>736</v>
      </c>
      <c r="R15" s="8">
        <v>502</v>
      </c>
      <c r="S15" s="8">
        <v>377</v>
      </c>
      <c r="T15" s="8">
        <v>289</v>
      </c>
      <c r="U15" s="8">
        <v>285</v>
      </c>
      <c r="V15" s="8">
        <v>281</v>
      </c>
      <c r="W15" s="10">
        <f t="shared" si="4"/>
        <v>0.18153755696016463</v>
      </c>
      <c r="X15" s="4">
        <f t="shared" si="5"/>
        <v>2470</v>
      </c>
      <c r="Y15">
        <v>2524</v>
      </c>
      <c r="Z15" s="10">
        <f t="shared" si="8"/>
        <v>-0.021394611727416746</v>
      </c>
      <c r="AA15" s="6">
        <f t="shared" si="6"/>
        <v>855</v>
      </c>
      <c r="AB15" s="10">
        <f t="shared" si="7"/>
        <v>0.0628399235631339</v>
      </c>
    </row>
    <row r="16" spans="1:28" ht="12.75">
      <c r="A16" s="7" t="s">
        <v>28</v>
      </c>
      <c r="B16" s="8">
        <v>40318</v>
      </c>
      <c r="C16">
        <v>19589</v>
      </c>
      <c r="D16">
        <v>20729</v>
      </c>
      <c r="E16" s="8">
        <v>2719</v>
      </c>
      <c r="F16" s="8">
        <v>2416</v>
      </c>
      <c r="G16" s="8">
        <v>2440</v>
      </c>
      <c r="H16" s="8">
        <v>3439</v>
      </c>
      <c r="I16" s="8">
        <v>3907</v>
      </c>
      <c r="J16" s="8">
        <v>2702</v>
      </c>
      <c r="K16" s="8">
        <v>2670</v>
      </c>
      <c r="L16" s="8">
        <v>2555</v>
      </c>
      <c r="M16" s="8">
        <v>2530</v>
      </c>
      <c r="N16" s="8">
        <v>2862</v>
      </c>
      <c r="O16" s="8">
        <v>2837</v>
      </c>
      <c r="P16" s="8">
        <v>2369</v>
      </c>
      <c r="Q16" s="8">
        <v>1871</v>
      </c>
      <c r="R16" s="8">
        <v>1319</v>
      </c>
      <c r="S16" s="8">
        <v>1084</v>
      </c>
      <c r="T16" s="8">
        <v>818</v>
      </c>
      <c r="U16" s="8">
        <v>881</v>
      </c>
      <c r="V16" s="8">
        <v>899</v>
      </c>
      <c r="W16" s="10">
        <f t="shared" si="4"/>
        <v>0.17044496254774544</v>
      </c>
      <c r="X16" s="4">
        <f t="shared" si="5"/>
        <v>6872</v>
      </c>
      <c r="Y16">
        <v>7010</v>
      </c>
      <c r="Z16" s="10">
        <f t="shared" si="8"/>
        <v>-0.0196861626248217</v>
      </c>
      <c r="AA16" s="6">
        <f t="shared" si="6"/>
        <v>2598</v>
      </c>
      <c r="AB16" s="10">
        <f t="shared" si="7"/>
        <v>0.0644377201250062</v>
      </c>
    </row>
    <row r="17" spans="1:28" ht="12.75">
      <c r="A17" s="7" t="s">
        <v>29</v>
      </c>
      <c r="B17" s="8">
        <v>20228</v>
      </c>
      <c r="C17">
        <v>10356</v>
      </c>
      <c r="D17">
        <v>9872</v>
      </c>
      <c r="E17" s="8">
        <v>1216</v>
      </c>
      <c r="F17" s="8">
        <v>1086</v>
      </c>
      <c r="G17" s="8">
        <v>1134</v>
      </c>
      <c r="H17" s="8">
        <v>1281</v>
      </c>
      <c r="I17" s="8">
        <v>1231</v>
      </c>
      <c r="J17" s="8">
        <v>1319</v>
      </c>
      <c r="K17" s="8">
        <v>1300</v>
      </c>
      <c r="L17" s="8">
        <v>1355</v>
      </c>
      <c r="M17" s="8">
        <v>1473</v>
      </c>
      <c r="N17" s="8">
        <v>1711</v>
      </c>
      <c r="O17" s="8">
        <v>1647</v>
      </c>
      <c r="P17" s="8">
        <v>1353</v>
      </c>
      <c r="Q17" s="8">
        <v>1136</v>
      </c>
      <c r="R17" s="8">
        <v>772</v>
      </c>
      <c r="S17" s="8">
        <v>525</v>
      </c>
      <c r="T17" s="8">
        <v>569</v>
      </c>
      <c r="U17" s="8">
        <v>540</v>
      </c>
      <c r="V17" s="8">
        <v>580</v>
      </c>
      <c r="W17" s="10">
        <f t="shared" si="4"/>
        <v>0.20377694285149298</v>
      </c>
      <c r="X17" s="4">
        <f t="shared" si="5"/>
        <v>4122</v>
      </c>
      <c r="Y17">
        <v>4048</v>
      </c>
      <c r="Z17" s="10">
        <f t="shared" si="8"/>
        <v>0.018280632411067144</v>
      </c>
      <c r="AA17" s="6">
        <f t="shared" si="6"/>
        <v>1689</v>
      </c>
      <c r="AB17" s="10">
        <f t="shared" si="7"/>
        <v>0.0834981214158592</v>
      </c>
    </row>
    <row r="18" spans="1:28" ht="12.75">
      <c r="A18" s="7" t="s">
        <v>30</v>
      </c>
      <c r="B18" s="8">
        <v>10646</v>
      </c>
      <c r="C18">
        <v>5264</v>
      </c>
      <c r="D18">
        <v>5382</v>
      </c>
      <c r="E18" s="8">
        <v>517</v>
      </c>
      <c r="F18" s="8">
        <v>819</v>
      </c>
      <c r="G18" s="8">
        <v>1056</v>
      </c>
      <c r="H18" s="8">
        <v>875</v>
      </c>
      <c r="I18" s="8">
        <v>384</v>
      </c>
      <c r="J18" s="8">
        <v>316</v>
      </c>
      <c r="K18" s="8">
        <v>356</v>
      </c>
      <c r="L18" s="8">
        <v>576</v>
      </c>
      <c r="M18" s="8">
        <v>909</v>
      </c>
      <c r="N18" s="8">
        <v>1248</v>
      </c>
      <c r="O18" s="8">
        <v>1115</v>
      </c>
      <c r="P18" s="8">
        <v>840</v>
      </c>
      <c r="Q18" s="8">
        <v>598</v>
      </c>
      <c r="R18" s="8">
        <v>355</v>
      </c>
      <c r="S18" s="8">
        <v>229</v>
      </c>
      <c r="T18" s="8">
        <v>140</v>
      </c>
      <c r="U18" s="8">
        <v>149</v>
      </c>
      <c r="V18" s="8">
        <v>164</v>
      </c>
      <c r="W18" s="10">
        <f t="shared" si="4"/>
        <v>0.15357880894232576</v>
      </c>
      <c r="X18" s="4">
        <f t="shared" si="5"/>
        <v>1635</v>
      </c>
      <c r="Y18">
        <v>952</v>
      </c>
      <c r="Z18" s="10">
        <f t="shared" si="8"/>
        <v>0.7174369747899159</v>
      </c>
      <c r="AA18" s="6">
        <f t="shared" si="6"/>
        <v>453</v>
      </c>
      <c r="AB18" s="10">
        <f t="shared" si="7"/>
        <v>0.04255119293631411</v>
      </c>
    </row>
    <row r="19" spans="1:28" ht="12.75">
      <c r="A19" s="7" t="s">
        <v>31</v>
      </c>
      <c r="B19" s="8">
        <v>4382</v>
      </c>
      <c r="C19">
        <v>2189</v>
      </c>
      <c r="D19">
        <v>2193</v>
      </c>
      <c r="E19" s="8">
        <v>211</v>
      </c>
      <c r="F19" s="8">
        <v>301</v>
      </c>
      <c r="G19" s="8">
        <v>380</v>
      </c>
      <c r="H19" s="8">
        <v>333</v>
      </c>
      <c r="I19" s="8">
        <v>238</v>
      </c>
      <c r="J19" s="8">
        <v>155</v>
      </c>
      <c r="K19" s="8">
        <v>174</v>
      </c>
      <c r="L19" s="8">
        <v>292</v>
      </c>
      <c r="M19" s="8">
        <v>347</v>
      </c>
      <c r="N19" s="8">
        <v>482</v>
      </c>
      <c r="O19" s="8">
        <v>432</v>
      </c>
      <c r="P19" s="8">
        <v>389</v>
      </c>
      <c r="Q19" s="8">
        <v>237</v>
      </c>
      <c r="R19" s="8">
        <v>162</v>
      </c>
      <c r="S19" s="8">
        <v>88</v>
      </c>
      <c r="T19" s="8">
        <v>68</v>
      </c>
      <c r="U19" s="8">
        <v>55</v>
      </c>
      <c r="V19" s="8">
        <v>38</v>
      </c>
      <c r="W19" s="10">
        <f t="shared" si="4"/>
        <v>0.1478776814240073</v>
      </c>
      <c r="X19" s="4">
        <f t="shared" si="5"/>
        <v>648</v>
      </c>
      <c r="Y19">
        <v>369</v>
      </c>
      <c r="Z19" s="10">
        <f t="shared" si="8"/>
        <v>0.7560975609756098</v>
      </c>
      <c r="AA19" s="6">
        <f t="shared" si="6"/>
        <v>161</v>
      </c>
      <c r="AB19" s="10">
        <f t="shared" si="7"/>
        <v>0.036741214057507986</v>
      </c>
    </row>
    <row r="20" spans="1:28" ht="12.75">
      <c r="A20" s="7" t="s">
        <v>32</v>
      </c>
      <c r="B20" s="8">
        <v>8055</v>
      </c>
      <c r="C20">
        <v>4537</v>
      </c>
      <c r="D20">
        <v>3518</v>
      </c>
      <c r="E20" s="8">
        <v>346</v>
      </c>
      <c r="F20" s="8">
        <v>411</v>
      </c>
      <c r="G20" s="8">
        <v>520</v>
      </c>
      <c r="H20" s="8">
        <v>622</v>
      </c>
      <c r="I20" s="8">
        <v>639</v>
      </c>
      <c r="J20" s="8">
        <v>573</v>
      </c>
      <c r="K20" s="8">
        <v>542</v>
      </c>
      <c r="L20" s="8">
        <v>535</v>
      </c>
      <c r="M20" s="8">
        <v>575</v>
      </c>
      <c r="N20" s="8">
        <v>816</v>
      </c>
      <c r="O20" s="8">
        <v>592</v>
      </c>
      <c r="P20" s="8">
        <v>514</v>
      </c>
      <c r="Q20" s="8">
        <v>425</v>
      </c>
      <c r="R20" s="8">
        <v>304</v>
      </c>
      <c r="S20" s="8">
        <v>212</v>
      </c>
      <c r="T20" s="8">
        <v>170</v>
      </c>
      <c r="U20" s="8">
        <v>133</v>
      </c>
      <c r="V20" s="8">
        <v>126</v>
      </c>
      <c r="W20" s="10">
        <f t="shared" si="4"/>
        <v>0.17008069522036</v>
      </c>
      <c r="X20" s="4">
        <f t="shared" si="5"/>
        <v>1370</v>
      </c>
      <c r="Y20">
        <v>985</v>
      </c>
      <c r="Z20" s="10">
        <f t="shared" si="8"/>
        <v>0.3908629441624365</v>
      </c>
      <c r="AA20" s="6">
        <f t="shared" si="6"/>
        <v>429</v>
      </c>
      <c r="AB20" s="10">
        <f t="shared" si="7"/>
        <v>0.05325884543761639</v>
      </c>
    </row>
    <row r="21" spans="1:28" ht="12.75">
      <c r="A21" s="7" t="s">
        <v>33</v>
      </c>
      <c r="B21" s="8">
        <v>40759</v>
      </c>
      <c r="C21">
        <v>19768</v>
      </c>
      <c r="D21">
        <v>20991</v>
      </c>
      <c r="E21" s="8">
        <v>2417</v>
      </c>
      <c r="F21" s="8">
        <v>2486</v>
      </c>
      <c r="G21" s="8">
        <v>2665</v>
      </c>
      <c r="H21" s="8">
        <v>2699</v>
      </c>
      <c r="I21" s="8">
        <v>2359</v>
      </c>
      <c r="J21" s="8">
        <v>2538</v>
      </c>
      <c r="K21" s="8">
        <v>2525</v>
      </c>
      <c r="L21" s="8">
        <v>2673</v>
      </c>
      <c r="M21" s="8">
        <v>2967</v>
      </c>
      <c r="N21" s="8">
        <v>3454</v>
      </c>
      <c r="O21" s="8">
        <v>3232</v>
      </c>
      <c r="P21" s="8">
        <v>2721</v>
      </c>
      <c r="Q21" s="8">
        <v>2236</v>
      </c>
      <c r="R21" s="8">
        <v>1617</v>
      </c>
      <c r="S21" s="8">
        <v>1183</v>
      </c>
      <c r="T21" s="8">
        <v>1074</v>
      </c>
      <c r="U21" s="8">
        <v>895</v>
      </c>
      <c r="V21" s="8">
        <v>1018</v>
      </c>
      <c r="W21" s="10">
        <f t="shared" si="4"/>
        <v>0.19683996172624452</v>
      </c>
      <c r="X21" s="4">
        <f t="shared" si="5"/>
        <v>8023</v>
      </c>
      <c r="Y21">
        <v>7105</v>
      </c>
      <c r="Z21" s="10">
        <f t="shared" si="8"/>
        <v>0.12920478536242075</v>
      </c>
      <c r="AA21" s="6">
        <f t="shared" si="6"/>
        <v>2987</v>
      </c>
      <c r="AB21" s="10">
        <f t="shared" si="7"/>
        <v>0.07328442797909664</v>
      </c>
    </row>
    <row r="22" spans="1:28" ht="12.75">
      <c r="A22" s="7" t="s">
        <v>34</v>
      </c>
      <c r="B22" s="8">
        <v>10086</v>
      </c>
      <c r="C22">
        <v>5005</v>
      </c>
      <c r="D22">
        <v>5081</v>
      </c>
      <c r="E22" s="8">
        <v>488</v>
      </c>
      <c r="F22" s="8">
        <v>616</v>
      </c>
      <c r="G22" s="8">
        <v>741</v>
      </c>
      <c r="H22" s="8">
        <v>696</v>
      </c>
      <c r="I22" s="8">
        <v>444</v>
      </c>
      <c r="J22" s="8">
        <v>407</v>
      </c>
      <c r="K22" s="8">
        <v>451</v>
      </c>
      <c r="L22" s="8">
        <v>591</v>
      </c>
      <c r="M22" s="8">
        <v>810</v>
      </c>
      <c r="N22" s="8">
        <v>955</v>
      </c>
      <c r="O22" s="8">
        <v>931</v>
      </c>
      <c r="P22" s="8">
        <v>850</v>
      </c>
      <c r="Q22" s="8">
        <v>722</v>
      </c>
      <c r="R22" s="8">
        <v>468</v>
      </c>
      <c r="S22" s="8">
        <v>326</v>
      </c>
      <c r="T22" s="8">
        <v>257</v>
      </c>
      <c r="U22" s="8">
        <v>173</v>
      </c>
      <c r="V22" s="8">
        <v>160</v>
      </c>
      <c r="W22" s="10">
        <f t="shared" si="4"/>
        <v>0.20880428316478286</v>
      </c>
      <c r="X22" s="4">
        <f t="shared" si="5"/>
        <v>2106</v>
      </c>
      <c r="Y22">
        <v>1505</v>
      </c>
      <c r="Z22" s="10">
        <f t="shared" si="8"/>
        <v>0.3993355481727574</v>
      </c>
      <c r="AA22" s="6">
        <f t="shared" si="6"/>
        <v>590</v>
      </c>
      <c r="AB22" s="10">
        <f t="shared" si="7"/>
        <v>0.05849692643267896</v>
      </c>
    </row>
    <row r="23" spans="1:28" ht="12.75">
      <c r="A23" s="7" t="s">
        <v>35</v>
      </c>
      <c r="B23" s="8">
        <v>11497</v>
      </c>
      <c r="C23">
        <v>5703</v>
      </c>
      <c r="D23">
        <v>5794</v>
      </c>
      <c r="E23" s="8">
        <v>594</v>
      </c>
      <c r="F23" s="8">
        <v>782</v>
      </c>
      <c r="G23" s="8">
        <v>914</v>
      </c>
      <c r="H23" s="8">
        <v>916</v>
      </c>
      <c r="I23" s="8">
        <v>638</v>
      </c>
      <c r="J23" s="8">
        <v>514</v>
      </c>
      <c r="K23" s="8">
        <v>439</v>
      </c>
      <c r="L23" s="8">
        <v>665</v>
      </c>
      <c r="M23" s="8">
        <v>936</v>
      </c>
      <c r="N23" s="8">
        <v>1213</v>
      </c>
      <c r="O23" s="8">
        <v>1086</v>
      </c>
      <c r="P23" s="8">
        <v>936</v>
      </c>
      <c r="Q23" s="8">
        <v>741</v>
      </c>
      <c r="R23" s="8">
        <v>404</v>
      </c>
      <c r="S23" s="8">
        <v>247</v>
      </c>
      <c r="T23" s="8">
        <v>213</v>
      </c>
      <c r="U23" s="8">
        <v>135</v>
      </c>
      <c r="V23" s="8">
        <v>124</v>
      </c>
      <c r="W23" s="10">
        <f t="shared" si="4"/>
        <v>0.16212925110898496</v>
      </c>
      <c r="X23" s="4">
        <f t="shared" si="5"/>
        <v>1864</v>
      </c>
      <c r="Y23">
        <v>1126</v>
      </c>
      <c r="Z23" s="10">
        <f t="shared" si="8"/>
        <v>0.655417406749556</v>
      </c>
      <c r="AA23" s="6">
        <f t="shared" si="6"/>
        <v>472</v>
      </c>
      <c r="AB23" s="10">
        <f t="shared" si="7"/>
        <v>0.04105418804905628</v>
      </c>
    </row>
    <row r="24" spans="1:28" ht="12.75">
      <c r="A24" s="7" t="s">
        <v>36</v>
      </c>
      <c r="B24" s="8">
        <v>3413</v>
      </c>
      <c r="C24">
        <v>1709</v>
      </c>
      <c r="D24">
        <v>1704</v>
      </c>
      <c r="E24" s="8">
        <v>132</v>
      </c>
      <c r="F24" s="8">
        <v>211</v>
      </c>
      <c r="G24" s="8">
        <v>259</v>
      </c>
      <c r="H24" s="8">
        <v>281</v>
      </c>
      <c r="I24" s="8">
        <v>115</v>
      </c>
      <c r="J24" s="8">
        <v>123</v>
      </c>
      <c r="K24" s="8">
        <v>85</v>
      </c>
      <c r="L24" s="8">
        <v>143</v>
      </c>
      <c r="M24" s="8">
        <v>248</v>
      </c>
      <c r="N24" s="8">
        <v>343</v>
      </c>
      <c r="O24" s="8">
        <v>392</v>
      </c>
      <c r="P24" s="8">
        <v>391</v>
      </c>
      <c r="Q24" s="8">
        <v>292</v>
      </c>
      <c r="R24" s="8">
        <v>166</v>
      </c>
      <c r="S24" s="8">
        <v>85</v>
      </c>
      <c r="T24" s="8">
        <v>53</v>
      </c>
      <c r="U24" s="8">
        <v>56</v>
      </c>
      <c r="V24" s="8">
        <v>38</v>
      </c>
      <c r="W24" s="10">
        <f t="shared" si="4"/>
        <v>0.2021681804863756</v>
      </c>
      <c r="X24" s="4">
        <f t="shared" si="5"/>
        <v>690</v>
      </c>
      <c r="Y24">
        <v>396</v>
      </c>
      <c r="Z24" s="10">
        <f t="shared" si="8"/>
        <v>0.7424242424242424</v>
      </c>
      <c r="AA24" s="6">
        <f t="shared" si="6"/>
        <v>147</v>
      </c>
      <c r="AB24" s="10">
        <f t="shared" si="7"/>
        <v>0.04307061236448872</v>
      </c>
    </row>
    <row r="25" spans="1:28" ht="12.75">
      <c r="A25" s="7" t="s">
        <v>37</v>
      </c>
      <c r="B25" s="8">
        <v>7211</v>
      </c>
      <c r="C25">
        <v>4252</v>
      </c>
      <c r="D25">
        <v>2959</v>
      </c>
      <c r="E25" s="8">
        <v>325</v>
      </c>
      <c r="F25" s="8">
        <v>356</v>
      </c>
      <c r="G25" s="8">
        <v>384</v>
      </c>
      <c r="H25" s="8">
        <v>416</v>
      </c>
      <c r="I25" s="8">
        <v>418</v>
      </c>
      <c r="J25" s="8">
        <v>543</v>
      </c>
      <c r="K25" s="8">
        <v>612</v>
      </c>
      <c r="L25" s="8">
        <v>652</v>
      </c>
      <c r="M25" s="8">
        <v>609</v>
      </c>
      <c r="N25" s="8">
        <v>708</v>
      </c>
      <c r="O25" s="8">
        <v>599</v>
      </c>
      <c r="P25" s="8">
        <v>548</v>
      </c>
      <c r="Q25" s="8">
        <v>369</v>
      </c>
      <c r="R25" s="8">
        <v>202</v>
      </c>
      <c r="S25" s="8">
        <v>154</v>
      </c>
      <c r="T25" s="8">
        <v>121</v>
      </c>
      <c r="U25" s="8">
        <v>107</v>
      </c>
      <c r="V25" s="8">
        <v>88</v>
      </c>
      <c r="W25" s="10">
        <f t="shared" si="4"/>
        <v>0.1443627790875052</v>
      </c>
      <c r="X25" s="4">
        <f t="shared" si="5"/>
        <v>1041</v>
      </c>
      <c r="Y25">
        <v>782</v>
      </c>
      <c r="Z25" s="10">
        <f t="shared" si="8"/>
        <v>0.3312020460358056</v>
      </c>
      <c r="AA25" s="6">
        <f t="shared" si="6"/>
        <v>316</v>
      </c>
      <c r="AB25" s="10">
        <f t="shared" si="7"/>
        <v>0.04382193870475662</v>
      </c>
    </row>
    <row r="26" spans="1:28" ht="12.75">
      <c r="A26" s="7" t="s">
        <v>38</v>
      </c>
      <c r="B26" s="8">
        <v>7808</v>
      </c>
      <c r="C26">
        <v>3841</v>
      </c>
      <c r="D26">
        <v>3967</v>
      </c>
      <c r="E26" s="8">
        <v>403</v>
      </c>
      <c r="F26" s="8">
        <v>545</v>
      </c>
      <c r="G26" s="8">
        <v>577</v>
      </c>
      <c r="H26" s="8">
        <v>545</v>
      </c>
      <c r="I26" s="8">
        <v>293</v>
      </c>
      <c r="J26" s="8">
        <v>283</v>
      </c>
      <c r="K26" s="8">
        <v>306</v>
      </c>
      <c r="L26" s="8">
        <v>480</v>
      </c>
      <c r="M26" s="8">
        <v>607</v>
      </c>
      <c r="N26" s="8">
        <v>744</v>
      </c>
      <c r="O26" s="8">
        <v>747</v>
      </c>
      <c r="P26" s="8">
        <v>667</v>
      </c>
      <c r="Q26" s="8">
        <v>555</v>
      </c>
      <c r="R26" s="8">
        <v>373</v>
      </c>
      <c r="S26" s="8">
        <v>206</v>
      </c>
      <c r="T26" s="8">
        <v>159</v>
      </c>
      <c r="U26" s="8">
        <v>132</v>
      </c>
      <c r="V26" s="8">
        <v>186</v>
      </c>
      <c r="W26" s="10">
        <f t="shared" si="4"/>
        <v>0.20632684426229508</v>
      </c>
      <c r="X26" s="4">
        <f t="shared" si="5"/>
        <v>1611</v>
      </c>
      <c r="Y26">
        <v>911</v>
      </c>
      <c r="Z26" s="10">
        <f t="shared" si="8"/>
        <v>0.7683863885839737</v>
      </c>
      <c r="AA26" s="6">
        <f t="shared" si="6"/>
        <v>477</v>
      </c>
      <c r="AB26" s="10">
        <f t="shared" si="7"/>
        <v>0.06109118852459016</v>
      </c>
    </row>
    <row r="27" spans="1:28" ht="12.75">
      <c r="A27" s="7" t="s">
        <v>39</v>
      </c>
      <c r="B27" s="8">
        <v>8013</v>
      </c>
      <c r="C27">
        <v>4047</v>
      </c>
      <c r="D27">
        <v>3966</v>
      </c>
      <c r="E27" s="8">
        <v>445</v>
      </c>
      <c r="F27" s="8">
        <v>456</v>
      </c>
      <c r="G27" s="8">
        <v>616</v>
      </c>
      <c r="H27" s="8">
        <v>601</v>
      </c>
      <c r="I27" s="8">
        <v>381</v>
      </c>
      <c r="J27" s="8">
        <v>361</v>
      </c>
      <c r="K27" s="8">
        <v>402</v>
      </c>
      <c r="L27" s="8">
        <v>543</v>
      </c>
      <c r="M27" s="8">
        <v>625</v>
      </c>
      <c r="N27" s="8">
        <v>736</v>
      </c>
      <c r="O27" s="8">
        <v>676</v>
      </c>
      <c r="P27" s="8">
        <v>574</v>
      </c>
      <c r="Q27" s="8">
        <v>489</v>
      </c>
      <c r="R27" s="8">
        <v>367</v>
      </c>
      <c r="S27" s="8">
        <v>248</v>
      </c>
      <c r="T27" s="8">
        <v>183</v>
      </c>
      <c r="U27" s="8">
        <v>166</v>
      </c>
      <c r="V27" s="8">
        <v>144</v>
      </c>
      <c r="W27" s="10">
        <f t="shared" si="4"/>
        <v>0.19930113565456134</v>
      </c>
      <c r="X27" s="4">
        <f t="shared" si="5"/>
        <v>1597</v>
      </c>
      <c r="Y27">
        <v>1144</v>
      </c>
      <c r="Z27" s="10">
        <f t="shared" si="8"/>
        <v>0.39597902097902105</v>
      </c>
      <c r="AA27" s="6">
        <f t="shared" si="6"/>
        <v>493</v>
      </c>
      <c r="AB27" s="10">
        <f t="shared" si="7"/>
        <v>0.06152502183951079</v>
      </c>
    </row>
    <row r="28" spans="1:28" ht="12.75">
      <c r="A28" s="7" t="s">
        <v>40</v>
      </c>
      <c r="B28" s="8">
        <v>8926</v>
      </c>
      <c r="C28">
        <v>4413</v>
      </c>
      <c r="D28">
        <v>4513</v>
      </c>
      <c r="E28" s="8">
        <v>449</v>
      </c>
      <c r="F28" s="8">
        <v>609</v>
      </c>
      <c r="G28" s="8">
        <v>688</v>
      </c>
      <c r="H28" s="8">
        <v>692</v>
      </c>
      <c r="I28" s="8">
        <v>490</v>
      </c>
      <c r="J28" s="8">
        <v>413</v>
      </c>
      <c r="K28" s="8">
        <v>414</v>
      </c>
      <c r="L28" s="8">
        <v>507</v>
      </c>
      <c r="M28" s="8">
        <v>702</v>
      </c>
      <c r="N28" s="8">
        <v>899</v>
      </c>
      <c r="O28" s="8">
        <v>867</v>
      </c>
      <c r="P28" s="8">
        <v>784</v>
      </c>
      <c r="Q28" s="8">
        <v>556</v>
      </c>
      <c r="R28" s="8">
        <v>341</v>
      </c>
      <c r="S28" s="8">
        <v>192</v>
      </c>
      <c r="T28" s="8">
        <v>137</v>
      </c>
      <c r="U28" s="8">
        <v>99</v>
      </c>
      <c r="V28" s="8">
        <v>87</v>
      </c>
      <c r="W28" s="10">
        <f t="shared" si="4"/>
        <v>0.15818955859287476</v>
      </c>
      <c r="X28" s="4">
        <f t="shared" si="5"/>
        <v>1412</v>
      </c>
      <c r="Y28">
        <v>864</v>
      </c>
      <c r="Z28" s="10">
        <f t="shared" si="8"/>
        <v>0.6342592592592593</v>
      </c>
      <c r="AA28" s="6">
        <f t="shared" si="6"/>
        <v>323</v>
      </c>
      <c r="AB28" s="10">
        <f t="shared" si="7"/>
        <v>0.03618642168944656</v>
      </c>
    </row>
    <row r="29" spans="1:28" ht="12.75">
      <c r="A29" s="7" t="s">
        <v>41</v>
      </c>
      <c r="B29" s="8">
        <v>7277</v>
      </c>
      <c r="C29">
        <v>3640</v>
      </c>
      <c r="D29">
        <v>3637</v>
      </c>
      <c r="E29" s="8">
        <v>319</v>
      </c>
      <c r="F29" s="8">
        <v>487</v>
      </c>
      <c r="G29" s="8">
        <v>547</v>
      </c>
      <c r="H29" s="8">
        <v>549</v>
      </c>
      <c r="I29" s="8">
        <v>343</v>
      </c>
      <c r="J29" s="8">
        <v>298</v>
      </c>
      <c r="K29" s="8">
        <v>321</v>
      </c>
      <c r="L29" s="8">
        <v>468</v>
      </c>
      <c r="M29" s="8">
        <v>568</v>
      </c>
      <c r="N29" s="8">
        <v>703</v>
      </c>
      <c r="O29" s="8">
        <v>669</v>
      </c>
      <c r="P29" s="8">
        <v>635</v>
      </c>
      <c r="Q29" s="8">
        <v>535</v>
      </c>
      <c r="R29" s="8">
        <v>310</v>
      </c>
      <c r="S29" s="8">
        <v>158</v>
      </c>
      <c r="T29" s="8">
        <v>133</v>
      </c>
      <c r="U29" s="8">
        <v>126</v>
      </c>
      <c r="V29" s="8">
        <v>108</v>
      </c>
      <c r="W29" s="10">
        <f t="shared" si="4"/>
        <v>0.18826439466813247</v>
      </c>
      <c r="X29" s="4">
        <f t="shared" si="5"/>
        <v>1370</v>
      </c>
      <c r="Y29">
        <v>959</v>
      </c>
      <c r="Z29" s="10">
        <f t="shared" si="8"/>
        <v>0.4285714285714286</v>
      </c>
      <c r="AA29" s="6">
        <f t="shared" si="6"/>
        <v>367</v>
      </c>
      <c r="AB29" s="10">
        <f t="shared" si="7"/>
        <v>0.05043287068847052</v>
      </c>
    </row>
    <row r="30" spans="1:28" ht="12.75">
      <c r="A30" s="7" t="s">
        <v>42</v>
      </c>
      <c r="B30" s="8">
        <v>10300</v>
      </c>
      <c r="C30">
        <v>5167</v>
      </c>
      <c r="D30">
        <v>5133</v>
      </c>
      <c r="E30" s="8">
        <v>561</v>
      </c>
      <c r="F30" s="8">
        <v>655</v>
      </c>
      <c r="G30" s="8">
        <v>770</v>
      </c>
      <c r="H30" s="8">
        <v>977</v>
      </c>
      <c r="I30" s="8">
        <v>609</v>
      </c>
      <c r="J30" s="8">
        <v>556</v>
      </c>
      <c r="K30" s="8">
        <v>527</v>
      </c>
      <c r="L30" s="8">
        <v>678</v>
      </c>
      <c r="M30" s="8">
        <v>802</v>
      </c>
      <c r="N30" s="8">
        <v>972</v>
      </c>
      <c r="O30" s="8">
        <v>827</v>
      </c>
      <c r="P30" s="8">
        <v>636</v>
      </c>
      <c r="Q30" s="8">
        <v>527</v>
      </c>
      <c r="R30" s="8">
        <v>384</v>
      </c>
      <c r="S30" s="8">
        <v>289</v>
      </c>
      <c r="T30" s="8">
        <v>229</v>
      </c>
      <c r="U30" s="8">
        <v>175</v>
      </c>
      <c r="V30" s="8">
        <v>126</v>
      </c>
      <c r="W30" s="10">
        <f t="shared" si="4"/>
        <v>0.1679611650485437</v>
      </c>
      <c r="X30" s="4">
        <f t="shared" si="5"/>
        <v>1730</v>
      </c>
      <c r="Y30">
        <v>1352</v>
      </c>
      <c r="Z30" s="10">
        <f t="shared" si="8"/>
        <v>0.279585798816568</v>
      </c>
      <c r="AA30" s="6">
        <f t="shared" si="6"/>
        <v>530</v>
      </c>
      <c r="AB30" s="10">
        <f t="shared" si="7"/>
        <v>0.05145631067961165</v>
      </c>
    </row>
    <row r="31" spans="1:28" ht="12.75">
      <c r="A31" s="7"/>
      <c r="B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1" t="s">
        <v>18</v>
      </c>
      <c r="X31" s="4"/>
      <c r="Z31" s="11" t="s">
        <v>18</v>
      </c>
      <c r="AA31" s="12" t="s">
        <v>18</v>
      </c>
      <c r="AB31" s="10"/>
    </row>
    <row r="32" spans="1:28" ht="12.75">
      <c r="A32" s="7"/>
      <c r="B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1" t="s">
        <v>18</v>
      </c>
      <c r="X32" s="4" t="s">
        <v>18</v>
      </c>
      <c r="Z32" s="11" t="s">
        <v>18</v>
      </c>
      <c r="AA32" s="12" t="s">
        <v>18</v>
      </c>
      <c r="AB32" s="10"/>
    </row>
    <row r="33" spans="1:28" ht="12.75">
      <c r="A33" s="7" t="s">
        <v>43</v>
      </c>
      <c r="B33" s="8">
        <v>16188</v>
      </c>
      <c r="C33">
        <v>7806</v>
      </c>
      <c r="D33">
        <v>8382</v>
      </c>
      <c r="E33" s="8">
        <v>791</v>
      </c>
      <c r="F33" s="8">
        <v>898</v>
      </c>
      <c r="G33" s="8">
        <v>1015</v>
      </c>
      <c r="H33" s="8">
        <v>1044</v>
      </c>
      <c r="I33" s="8">
        <v>727</v>
      </c>
      <c r="J33" s="8">
        <v>777</v>
      </c>
      <c r="K33" s="8">
        <v>907</v>
      </c>
      <c r="L33" s="8">
        <v>1046</v>
      </c>
      <c r="M33" s="8">
        <v>1231</v>
      </c>
      <c r="N33" s="8">
        <v>1326</v>
      </c>
      <c r="O33" s="8">
        <v>1277</v>
      </c>
      <c r="P33" s="8">
        <v>1162</v>
      </c>
      <c r="Q33" s="8">
        <v>1030</v>
      </c>
      <c r="R33" s="8">
        <v>764</v>
      </c>
      <c r="S33" s="8">
        <v>602</v>
      </c>
      <c r="T33" s="8">
        <v>542</v>
      </c>
      <c r="U33" s="8">
        <v>505</v>
      </c>
      <c r="V33" s="8">
        <v>544</v>
      </c>
      <c r="W33" s="10">
        <f aca="true" t="shared" si="9" ref="W33:W47">X33/B33</f>
        <v>0.24629355077835433</v>
      </c>
      <c r="X33" s="4">
        <f aca="true" t="shared" si="10" ref="X33:X47">SUM(Q33:V33)</f>
        <v>3987</v>
      </c>
      <c r="Y33">
        <v>3616</v>
      </c>
      <c r="Z33" s="10">
        <f t="shared" si="8"/>
        <v>0.10259955752212391</v>
      </c>
      <c r="AA33" s="6">
        <f aca="true" t="shared" si="11" ref="AA33:AA47">SUM(T33:V33)</f>
        <v>1591</v>
      </c>
      <c r="AB33" s="10">
        <f aca="true" t="shared" si="12" ref="AB33:AB47">AA33/B33</f>
        <v>0.09828267852730417</v>
      </c>
    </row>
    <row r="34" spans="1:28" ht="12.75">
      <c r="A34" s="7" t="s">
        <v>44</v>
      </c>
      <c r="B34" s="8">
        <v>5398</v>
      </c>
      <c r="C34">
        <v>2727</v>
      </c>
      <c r="D34">
        <v>2671</v>
      </c>
      <c r="E34" s="8">
        <v>290</v>
      </c>
      <c r="F34" s="8">
        <v>328</v>
      </c>
      <c r="G34" s="8">
        <v>425</v>
      </c>
      <c r="H34" s="8">
        <v>488</v>
      </c>
      <c r="I34" s="8">
        <v>278</v>
      </c>
      <c r="J34" s="8">
        <v>276</v>
      </c>
      <c r="K34" s="8">
        <v>237</v>
      </c>
      <c r="L34" s="8">
        <v>345</v>
      </c>
      <c r="M34" s="8">
        <v>407</v>
      </c>
      <c r="N34" s="8">
        <v>446</v>
      </c>
      <c r="O34" s="8">
        <v>481</v>
      </c>
      <c r="P34" s="8">
        <v>410</v>
      </c>
      <c r="Q34" s="8">
        <v>311</v>
      </c>
      <c r="R34" s="8">
        <v>223</v>
      </c>
      <c r="S34" s="8">
        <v>128</v>
      </c>
      <c r="T34" s="8">
        <v>105</v>
      </c>
      <c r="U34" s="8">
        <v>104</v>
      </c>
      <c r="V34" s="8">
        <v>116</v>
      </c>
      <c r="W34" s="10">
        <f t="shared" si="9"/>
        <v>0.18284549833271582</v>
      </c>
      <c r="X34" s="4">
        <f t="shared" si="10"/>
        <v>987</v>
      </c>
      <c r="Y34">
        <v>808</v>
      </c>
      <c r="Z34" s="10">
        <f t="shared" si="8"/>
        <v>0.22153465346534662</v>
      </c>
      <c r="AA34" s="6">
        <f t="shared" si="11"/>
        <v>325</v>
      </c>
      <c r="AB34" s="10">
        <f t="shared" si="12"/>
        <v>0.060207484253427195</v>
      </c>
    </row>
    <row r="35" spans="1:28" ht="12.75">
      <c r="A35" s="7" t="s">
        <v>45</v>
      </c>
      <c r="B35" s="8">
        <v>4355</v>
      </c>
      <c r="C35">
        <v>2091</v>
      </c>
      <c r="D35">
        <v>2264</v>
      </c>
      <c r="E35" s="8">
        <v>221</v>
      </c>
      <c r="F35" s="8">
        <v>295</v>
      </c>
      <c r="G35" s="8">
        <v>287</v>
      </c>
      <c r="H35" s="8">
        <v>293</v>
      </c>
      <c r="I35" s="8">
        <v>156</v>
      </c>
      <c r="J35" s="8">
        <v>167</v>
      </c>
      <c r="K35" s="8">
        <v>189</v>
      </c>
      <c r="L35" s="8">
        <v>269</v>
      </c>
      <c r="M35" s="8">
        <v>349</v>
      </c>
      <c r="N35" s="8">
        <v>458</v>
      </c>
      <c r="O35" s="8">
        <v>390</v>
      </c>
      <c r="P35" s="8">
        <v>397</v>
      </c>
      <c r="Q35" s="8">
        <v>289</v>
      </c>
      <c r="R35" s="8">
        <v>190</v>
      </c>
      <c r="S35" s="8">
        <v>133</v>
      </c>
      <c r="T35" s="8">
        <v>118</v>
      </c>
      <c r="U35" s="8">
        <v>78</v>
      </c>
      <c r="V35" s="8">
        <v>76</v>
      </c>
      <c r="W35" s="10">
        <f t="shared" si="9"/>
        <v>0.20298507462686566</v>
      </c>
      <c r="X35" s="4">
        <f t="shared" si="10"/>
        <v>884</v>
      </c>
      <c r="Y35">
        <v>666</v>
      </c>
      <c r="Z35" s="10">
        <f t="shared" si="8"/>
        <v>0.3273273273273274</v>
      </c>
      <c r="AA35" s="6">
        <f t="shared" si="11"/>
        <v>272</v>
      </c>
      <c r="AB35" s="10">
        <f t="shared" si="12"/>
        <v>0.062456946039035593</v>
      </c>
    </row>
    <row r="36" spans="1:28" ht="12.75">
      <c r="A36" s="7" t="s">
        <v>46</v>
      </c>
      <c r="B36" s="8">
        <v>17765</v>
      </c>
      <c r="C36">
        <v>8605</v>
      </c>
      <c r="D36">
        <v>9160</v>
      </c>
      <c r="E36" s="8">
        <v>1203</v>
      </c>
      <c r="F36" s="8">
        <v>1343</v>
      </c>
      <c r="G36" s="8">
        <v>1305</v>
      </c>
      <c r="H36" s="8">
        <v>994</v>
      </c>
      <c r="I36" s="8">
        <v>719</v>
      </c>
      <c r="J36" s="8">
        <v>980</v>
      </c>
      <c r="K36" s="8">
        <v>1123</v>
      </c>
      <c r="L36" s="8">
        <v>1483</v>
      </c>
      <c r="M36" s="8">
        <v>1592</v>
      </c>
      <c r="N36" s="8">
        <v>1618</v>
      </c>
      <c r="O36" s="8">
        <v>1367</v>
      </c>
      <c r="P36" s="8">
        <v>1156</v>
      </c>
      <c r="Q36" s="8">
        <v>959</v>
      </c>
      <c r="R36" s="8">
        <v>638</v>
      </c>
      <c r="S36" s="8">
        <v>425</v>
      </c>
      <c r="T36" s="8">
        <v>316</v>
      </c>
      <c r="U36" s="8">
        <v>275</v>
      </c>
      <c r="V36" s="8">
        <v>269</v>
      </c>
      <c r="W36" s="10">
        <f t="shared" si="9"/>
        <v>0.16222910216718267</v>
      </c>
      <c r="X36" s="4">
        <f t="shared" si="10"/>
        <v>2882</v>
      </c>
      <c r="Y36">
        <v>2162</v>
      </c>
      <c r="Z36" s="10">
        <f t="shared" si="8"/>
        <v>0.3330249768732656</v>
      </c>
      <c r="AA36" s="6">
        <f t="shared" si="11"/>
        <v>860</v>
      </c>
      <c r="AB36" s="10">
        <f t="shared" si="12"/>
        <v>0.0484097945398255</v>
      </c>
    </row>
    <row r="37" spans="1:28" ht="12.75">
      <c r="A37" s="7" t="s">
        <v>47</v>
      </c>
      <c r="B37" s="8">
        <v>2990</v>
      </c>
      <c r="C37">
        <v>1501</v>
      </c>
      <c r="D37">
        <v>1489</v>
      </c>
      <c r="E37" s="8">
        <v>168</v>
      </c>
      <c r="F37" s="8">
        <v>179</v>
      </c>
      <c r="G37" s="8">
        <v>194</v>
      </c>
      <c r="H37" s="8">
        <v>333</v>
      </c>
      <c r="I37" s="8">
        <v>173</v>
      </c>
      <c r="J37" s="8">
        <v>166</v>
      </c>
      <c r="K37" s="8">
        <v>123</v>
      </c>
      <c r="L37" s="8">
        <v>172</v>
      </c>
      <c r="M37" s="8">
        <v>211</v>
      </c>
      <c r="N37" s="8">
        <v>230</v>
      </c>
      <c r="O37" s="8">
        <v>257</v>
      </c>
      <c r="P37" s="8">
        <v>200</v>
      </c>
      <c r="Q37" s="8">
        <v>198</v>
      </c>
      <c r="R37" s="8">
        <v>147</v>
      </c>
      <c r="S37" s="8">
        <v>62</v>
      </c>
      <c r="T37" s="8">
        <v>66</v>
      </c>
      <c r="U37" s="8">
        <v>62</v>
      </c>
      <c r="V37" s="8">
        <v>49</v>
      </c>
      <c r="W37" s="10">
        <f t="shared" si="9"/>
        <v>0.19531772575250836</v>
      </c>
      <c r="X37" s="4">
        <f t="shared" si="10"/>
        <v>584</v>
      </c>
      <c r="Y37">
        <v>450</v>
      </c>
      <c r="Z37" s="10">
        <f t="shared" si="8"/>
        <v>0.2977777777777777</v>
      </c>
      <c r="AA37" s="6">
        <f t="shared" si="11"/>
        <v>177</v>
      </c>
      <c r="AB37" s="10">
        <f t="shared" si="12"/>
        <v>0.059197324414715716</v>
      </c>
    </row>
    <row r="38" spans="1:28" ht="12.75">
      <c r="A38" s="7" t="s">
        <v>48</v>
      </c>
      <c r="B38" s="8">
        <v>17346</v>
      </c>
      <c r="C38">
        <v>8417</v>
      </c>
      <c r="D38">
        <v>8929</v>
      </c>
      <c r="E38" s="8">
        <v>990</v>
      </c>
      <c r="F38" s="8">
        <v>1249</v>
      </c>
      <c r="G38" s="8">
        <v>1380</v>
      </c>
      <c r="H38" s="8">
        <v>1114</v>
      </c>
      <c r="I38" s="8">
        <v>699</v>
      </c>
      <c r="J38" s="8">
        <v>691</v>
      </c>
      <c r="K38" s="8">
        <v>840</v>
      </c>
      <c r="L38" s="8">
        <v>1119</v>
      </c>
      <c r="M38" s="8">
        <v>1357</v>
      </c>
      <c r="N38" s="8">
        <v>1455</v>
      </c>
      <c r="O38" s="8">
        <v>1516</v>
      </c>
      <c r="P38" s="8">
        <v>1352</v>
      </c>
      <c r="Q38" s="8">
        <v>1063</v>
      </c>
      <c r="R38" s="8">
        <v>788</v>
      </c>
      <c r="S38" s="8">
        <v>529</v>
      </c>
      <c r="T38" s="8">
        <v>450</v>
      </c>
      <c r="U38" s="8">
        <v>356</v>
      </c>
      <c r="V38" s="8">
        <v>398</v>
      </c>
      <c r="W38" s="10">
        <f t="shared" si="9"/>
        <v>0.2066182405165456</v>
      </c>
      <c r="X38" s="4">
        <f t="shared" si="10"/>
        <v>3584</v>
      </c>
      <c r="Y38">
        <v>2878</v>
      </c>
      <c r="Z38" s="10">
        <f t="shared" si="8"/>
        <v>0.24530924252953445</v>
      </c>
      <c r="AA38" s="6">
        <f t="shared" si="11"/>
        <v>1204</v>
      </c>
      <c r="AB38" s="10">
        <f t="shared" si="12"/>
        <v>0.06941081517352704</v>
      </c>
    </row>
    <row r="39" spans="1:28" ht="12.75">
      <c r="A39" s="7" t="s">
        <v>49</v>
      </c>
      <c r="B39" s="8">
        <v>10970</v>
      </c>
      <c r="C39">
        <v>5355</v>
      </c>
      <c r="D39">
        <v>5615</v>
      </c>
      <c r="E39" s="8">
        <v>527</v>
      </c>
      <c r="F39" s="8">
        <v>692</v>
      </c>
      <c r="G39" s="8">
        <v>752</v>
      </c>
      <c r="H39" s="8">
        <v>877</v>
      </c>
      <c r="I39" s="8">
        <v>751</v>
      </c>
      <c r="J39" s="8">
        <v>528</v>
      </c>
      <c r="K39" s="8">
        <v>604</v>
      </c>
      <c r="L39" s="8">
        <v>686</v>
      </c>
      <c r="M39" s="8">
        <v>825</v>
      </c>
      <c r="N39" s="8">
        <v>938</v>
      </c>
      <c r="O39" s="8">
        <v>885</v>
      </c>
      <c r="P39" s="8">
        <v>794</v>
      </c>
      <c r="Q39" s="8">
        <v>619</v>
      </c>
      <c r="R39" s="8">
        <v>476</v>
      </c>
      <c r="S39" s="8">
        <v>352</v>
      </c>
      <c r="T39" s="8">
        <v>245</v>
      </c>
      <c r="U39" s="8">
        <v>231</v>
      </c>
      <c r="V39" s="8">
        <v>188</v>
      </c>
      <c r="W39" s="10">
        <f t="shared" si="9"/>
        <v>0.19243391066545124</v>
      </c>
      <c r="X39" s="4">
        <f t="shared" si="10"/>
        <v>2111</v>
      </c>
      <c r="Y39">
        <v>1644</v>
      </c>
      <c r="Z39" s="10">
        <f t="shared" si="8"/>
        <v>0.28406326034063256</v>
      </c>
      <c r="AA39" s="6">
        <f t="shared" si="11"/>
        <v>664</v>
      </c>
      <c r="AB39" s="10">
        <f t="shared" si="12"/>
        <v>0.060528714676390157</v>
      </c>
    </row>
    <row r="40" spans="1:28" ht="12.75">
      <c r="A40" s="7" t="s">
        <v>50</v>
      </c>
      <c r="B40" s="8">
        <v>13261</v>
      </c>
      <c r="C40">
        <v>6383</v>
      </c>
      <c r="D40">
        <v>6878</v>
      </c>
      <c r="E40" s="8">
        <v>701</v>
      </c>
      <c r="F40" s="8">
        <v>786</v>
      </c>
      <c r="G40" s="8">
        <v>763</v>
      </c>
      <c r="H40" s="8">
        <v>850</v>
      </c>
      <c r="I40" s="8">
        <v>660</v>
      </c>
      <c r="J40" s="8">
        <v>684</v>
      </c>
      <c r="K40" s="8">
        <v>767</v>
      </c>
      <c r="L40" s="8">
        <v>980</v>
      </c>
      <c r="M40" s="8">
        <v>1084</v>
      </c>
      <c r="N40" s="8">
        <v>1137</v>
      </c>
      <c r="O40" s="8">
        <v>1053</v>
      </c>
      <c r="P40" s="8">
        <v>902</v>
      </c>
      <c r="Q40" s="8">
        <v>825</v>
      </c>
      <c r="R40" s="8">
        <v>624</v>
      </c>
      <c r="S40" s="8">
        <v>433</v>
      </c>
      <c r="T40" s="8">
        <v>379</v>
      </c>
      <c r="U40" s="8">
        <v>357</v>
      </c>
      <c r="V40" s="8">
        <v>276</v>
      </c>
      <c r="W40" s="10">
        <f t="shared" si="9"/>
        <v>0.2182339190106327</v>
      </c>
      <c r="X40" s="4">
        <f t="shared" si="10"/>
        <v>2894</v>
      </c>
      <c r="Y40">
        <v>2570</v>
      </c>
      <c r="Z40" s="10">
        <f t="shared" si="8"/>
        <v>0.12607003891050583</v>
      </c>
      <c r="AA40" s="6">
        <f t="shared" si="11"/>
        <v>1012</v>
      </c>
      <c r="AB40" s="10">
        <f t="shared" si="12"/>
        <v>0.07631400346881834</v>
      </c>
    </row>
    <row r="41" spans="1:28" ht="12.75">
      <c r="A41" s="7" t="s">
        <v>51</v>
      </c>
      <c r="B41" s="8">
        <v>999</v>
      </c>
      <c r="C41">
        <v>501</v>
      </c>
      <c r="D41">
        <v>498</v>
      </c>
      <c r="E41" s="8">
        <v>44</v>
      </c>
      <c r="F41" s="8">
        <v>53</v>
      </c>
      <c r="G41" s="8">
        <v>71</v>
      </c>
      <c r="H41" s="8">
        <v>64</v>
      </c>
      <c r="I41" s="8">
        <v>63</v>
      </c>
      <c r="J41" s="8">
        <v>48</v>
      </c>
      <c r="K41" s="8">
        <v>44</v>
      </c>
      <c r="L41" s="8">
        <v>58</v>
      </c>
      <c r="M41" s="8">
        <v>80</v>
      </c>
      <c r="N41" s="8">
        <v>112</v>
      </c>
      <c r="O41" s="8">
        <v>93</v>
      </c>
      <c r="P41" s="8">
        <v>92</v>
      </c>
      <c r="Q41" s="8">
        <v>57</v>
      </c>
      <c r="R41" s="8">
        <v>55</v>
      </c>
      <c r="S41" s="8">
        <v>23</v>
      </c>
      <c r="T41" s="8">
        <v>10</v>
      </c>
      <c r="U41" s="8">
        <v>9</v>
      </c>
      <c r="V41" s="8">
        <v>23</v>
      </c>
      <c r="W41" s="10">
        <f t="shared" si="9"/>
        <v>0.17717717717717718</v>
      </c>
      <c r="X41" s="4">
        <f t="shared" si="10"/>
        <v>177</v>
      </c>
      <c r="Y41">
        <v>108</v>
      </c>
      <c r="Z41" s="10">
        <f t="shared" si="8"/>
        <v>0.6388888888888888</v>
      </c>
      <c r="AA41" s="6">
        <f t="shared" si="11"/>
        <v>42</v>
      </c>
      <c r="AB41" s="10">
        <f t="shared" si="12"/>
        <v>0.042042042042042045</v>
      </c>
    </row>
    <row r="42" spans="1:28" ht="12.75">
      <c r="A42" s="7" t="s">
        <v>52</v>
      </c>
      <c r="B42" s="8">
        <v>1902</v>
      </c>
      <c r="C42">
        <v>955</v>
      </c>
      <c r="D42">
        <v>947</v>
      </c>
      <c r="E42" s="8">
        <v>72</v>
      </c>
      <c r="F42" s="8">
        <v>113</v>
      </c>
      <c r="G42" s="8">
        <v>125</v>
      </c>
      <c r="H42" s="8">
        <v>170</v>
      </c>
      <c r="I42" s="8">
        <v>87</v>
      </c>
      <c r="J42" s="8">
        <v>86</v>
      </c>
      <c r="K42" s="8">
        <v>84</v>
      </c>
      <c r="L42" s="8">
        <v>101</v>
      </c>
      <c r="M42" s="8">
        <v>151</v>
      </c>
      <c r="N42" s="8">
        <v>188</v>
      </c>
      <c r="O42" s="8">
        <v>202</v>
      </c>
      <c r="P42" s="8">
        <v>203</v>
      </c>
      <c r="Q42" s="8">
        <v>133</v>
      </c>
      <c r="R42" s="8">
        <v>71</v>
      </c>
      <c r="S42" s="8">
        <v>37</v>
      </c>
      <c r="T42" s="8">
        <v>29</v>
      </c>
      <c r="U42" s="8">
        <v>30</v>
      </c>
      <c r="V42" s="8">
        <v>20</v>
      </c>
      <c r="W42" s="10">
        <f t="shared" si="9"/>
        <v>0.16824395373291273</v>
      </c>
      <c r="X42" s="4">
        <f t="shared" si="10"/>
        <v>320</v>
      </c>
      <c r="Y42">
        <v>170</v>
      </c>
      <c r="Z42" s="10">
        <f t="shared" si="8"/>
        <v>0.8823529411764706</v>
      </c>
      <c r="AA42" s="6">
        <f t="shared" si="11"/>
        <v>79</v>
      </c>
      <c r="AB42" s="10">
        <f t="shared" si="12"/>
        <v>0.04153522607781283</v>
      </c>
    </row>
    <row r="43" spans="1:28" ht="12.75">
      <c r="A43" s="7" t="s">
        <v>53</v>
      </c>
      <c r="B43" s="8">
        <v>4806</v>
      </c>
      <c r="C43">
        <v>2404</v>
      </c>
      <c r="D43">
        <v>2402</v>
      </c>
      <c r="E43" s="8">
        <v>239</v>
      </c>
      <c r="F43" s="8">
        <v>308</v>
      </c>
      <c r="G43" s="8">
        <v>317</v>
      </c>
      <c r="H43" s="8">
        <v>628</v>
      </c>
      <c r="I43" s="8">
        <v>383</v>
      </c>
      <c r="J43" s="8">
        <v>142</v>
      </c>
      <c r="K43" s="8">
        <v>164</v>
      </c>
      <c r="L43" s="8">
        <v>274</v>
      </c>
      <c r="M43" s="8">
        <v>342</v>
      </c>
      <c r="N43" s="8">
        <v>344</v>
      </c>
      <c r="O43" s="8">
        <v>414</v>
      </c>
      <c r="P43" s="8">
        <v>346</v>
      </c>
      <c r="Q43" s="8">
        <v>244</v>
      </c>
      <c r="R43" s="8">
        <v>230</v>
      </c>
      <c r="S43" s="8">
        <v>128</v>
      </c>
      <c r="T43" s="8">
        <v>110</v>
      </c>
      <c r="U43" s="8">
        <v>106</v>
      </c>
      <c r="V43" s="8">
        <v>87</v>
      </c>
      <c r="W43" s="10">
        <f t="shared" si="9"/>
        <v>0.1883062838119018</v>
      </c>
      <c r="X43" s="4">
        <f t="shared" si="10"/>
        <v>905</v>
      </c>
      <c r="Y43">
        <v>792</v>
      </c>
      <c r="Z43" s="10">
        <f t="shared" si="8"/>
        <v>0.14267676767676774</v>
      </c>
      <c r="AA43" s="6">
        <f t="shared" si="11"/>
        <v>303</v>
      </c>
      <c r="AB43" s="10">
        <f t="shared" si="12"/>
        <v>0.06304619225967541</v>
      </c>
    </row>
    <row r="44" spans="1:28" ht="12.75">
      <c r="A44" s="7" t="s">
        <v>54</v>
      </c>
      <c r="B44" s="8">
        <v>7973</v>
      </c>
      <c r="C44">
        <v>3945</v>
      </c>
      <c r="D44">
        <v>4028</v>
      </c>
      <c r="E44" s="8">
        <v>502</v>
      </c>
      <c r="F44" s="8">
        <v>692</v>
      </c>
      <c r="G44" s="8">
        <v>689</v>
      </c>
      <c r="H44" s="8">
        <v>595</v>
      </c>
      <c r="I44" s="8">
        <v>351</v>
      </c>
      <c r="J44" s="8">
        <v>294</v>
      </c>
      <c r="K44" s="8">
        <v>409</v>
      </c>
      <c r="L44" s="8">
        <v>605</v>
      </c>
      <c r="M44" s="8">
        <v>780</v>
      </c>
      <c r="N44" s="8">
        <v>767</v>
      </c>
      <c r="O44" s="8">
        <v>669</v>
      </c>
      <c r="P44" s="8">
        <v>486</v>
      </c>
      <c r="Q44" s="8">
        <v>401</v>
      </c>
      <c r="R44" s="8">
        <v>284</v>
      </c>
      <c r="S44" s="8">
        <v>162</v>
      </c>
      <c r="T44" s="8">
        <v>124</v>
      </c>
      <c r="U44" s="8">
        <v>87</v>
      </c>
      <c r="V44" s="8">
        <v>76</v>
      </c>
      <c r="W44" s="10">
        <f t="shared" si="9"/>
        <v>0.14223002633889376</v>
      </c>
      <c r="X44" s="4">
        <f t="shared" si="10"/>
        <v>1134</v>
      </c>
      <c r="Y44">
        <v>666</v>
      </c>
      <c r="Z44" s="10">
        <f t="shared" si="8"/>
        <v>0.7027027027027026</v>
      </c>
      <c r="AA44" s="6">
        <f t="shared" si="11"/>
        <v>287</v>
      </c>
      <c r="AB44" s="10">
        <f t="shared" si="12"/>
        <v>0.035996488147497806</v>
      </c>
    </row>
    <row r="45" spans="1:28" ht="12.75">
      <c r="A45" s="7" t="s">
        <v>55</v>
      </c>
      <c r="B45" s="8">
        <v>35608</v>
      </c>
      <c r="C45">
        <v>17365</v>
      </c>
      <c r="D45">
        <v>18243</v>
      </c>
      <c r="E45" s="8">
        <v>2051</v>
      </c>
      <c r="F45" s="8">
        <v>2658</v>
      </c>
      <c r="G45" s="8">
        <v>2780</v>
      </c>
      <c r="H45" s="8">
        <v>2449</v>
      </c>
      <c r="I45" s="8">
        <v>1509</v>
      </c>
      <c r="J45" s="8">
        <v>1747</v>
      </c>
      <c r="K45" s="8">
        <v>1983</v>
      </c>
      <c r="L45" s="8">
        <v>2529</v>
      </c>
      <c r="M45" s="8">
        <v>3118</v>
      </c>
      <c r="N45" s="8">
        <v>3308</v>
      </c>
      <c r="O45" s="8">
        <v>2792</v>
      </c>
      <c r="P45" s="8">
        <v>2096</v>
      </c>
      <c r="Q45" s="8">
        <v>1770</v>
      </c>
      <c r="R45" s="8">
        <v>1376</v>
      </c>
      <c r="S45" s="8">
        <v>937</v>
      </c>
      <c r="T45" s="8">
        <v>920</v>
      </c>
      <c r="U45" s="8">
        <v>791</v>
      </c>
      <c r="V45" s="8">
        <v>794</v>
      </c>
      <c r="W45" s="10">
        <f t="shared" si="9"/>
        <v>0.18501460345989665</v>
      </c>
      <c r="X45" s="4">
        <f t="shared" si="10"/>
        <v>6588</v>
      </c>
      <c r="Y45">
        <v>5395</v>
      </c>
      <c r="Z45" s="10">
        <f t="shared" si="8"/>
        <v>0.2211306765523633</v>
      </c>
      <c r="AA45" s="6">
        <f t="shared" si="11"/>
        <v>2505</v>
      </c>
      <c r="AB45" s="10">
        <f t="shared" si="12"/>
        <v>0.07034935969445069</v>
      </c>
    </row>
    <row r="46" spans="1:28" ht="12.75">
      <c r="A46" s="7" t="s">
        <v>56</v>
      </c>
      <c r="B46" s="8">
        <v>7669</v>
      </c>
      <c r="C46">
        <v>4246</v>
      </c>
      <c r="D46">
        <v>3423</v>
      </c>
      <c r="E46" s="8">
        <v>276</v>
      </c>
      <c r="F46" s="8">
        <v>357</v>
      </c>
      <c r="G46" s="8">
        <v>408</v>
      </c>
      <c r="H46" s="8">
        <v>425</v>
      </c>
      <c r="I46" s="8">
        <v>375</v>
      </c>
      <c r="J46" s="8">
        <v>478</v>
      </c>
      <c r="K46" s="8">
        <v>450</v>
      </c>
      <c r="L46" s="8">
        <v>459</v>
      </c>
      <c r="M46" s="8">
        <v>509</v>
      </c>
      <c r="N46" s="8">
        <v>723</v>
      </c>
      <c r="O46" s="8">
        <v>772</v>
      </c>
      <c r="P46" s="8">
        <v>542</v>
      </c>
      <c r="Q46" s="8">
        <v>549</v>
      </c>
      <c r="R46" s="8">
        <v>344</v>
      </c>
      <c r="S46" s="8">
        <v>233</v>
      </c>
      <c r="T46" s="8">
        <v>257</v>
      </c>
      <c r="U46" s="8">
        <v>228</v>
      </c>
      <c r="V46" s="8">
        <v>284</v>
      </c>
      <c r="W46" s="10">
        <f t="shared" si="9"/>
        <v>0.24709870908853826</v>
      </c>
      <c r="X46" s="4">
        <f t="shared" si="10"/>
        <v>1895</v>
      </c>
      <c r="Y46">
        <v>1346</v>
      </c>
      <c r="Z46" s="10">
        <f t="shared" si="8"/>
        <v>0.40787518573551274</v>
      </c>
      <c r="AA46" s="6">
        <f t="shared" si="11"/>
        <v>769</v>
      </c>
      <c r="AB46" s="10">
        <f t="shared" si="12"/>
        <v>0.10027382970400313</v>
      </c>
    </row>
    <row r="47" spans="1:28" ht="12.75">
      <c r="A47" s="7" t="s">
        <v>57</v>
      </c>
      <c r="B47" s="8">
        <v>181045</v>
      </c>
      <c r="C47">
        <v>88150</v>
      </c>
      <c r="D47">
        <v>92895</v>
      </c>
      <c r="E47" s="8">
        <v>11874</v>
      </c>
      <c r="F47" s="8">
        <v>10676</v>
      </c>
      <c r="G47" s="8">
        <v>10480</v>
      </c>
      <c r="H47" s="8">
        <v>15579</v>
      </c>
      <c r="I47" s="8">
        <v>19054</v>
      </c>
      <c r="J47" s="8">
        <v>14173</v>
      </c>
      <c r="K47" s="8">
        <v>12407</v>
      </c>
      <c r="L47" s="8">
        <v>11873</v>
      </c>
      <c r="M47" s="8">
        <v>11627</v>
      </c>
      <c r="N47" s="8">
        <v>11877</v>
      </c>
      <c r="O47" s="8">
        <v>12196</v>
      </c>
      <c r="P47" s="8">
        <v>10039</v>
      </c>
      <c r="Q47" s="8">
        <v>8032</v>
      </c>
      <c r="R47" s="8">
        <v>5624</v>
      </c>
      <c r="S47" s="8">
        <v>4248</v>
      </c>
      <c r="T47" s="8">
        <v>3836</v>
      </c>
      <c r="U47" s="8">
        <v>3446</v>
      </c>
      <c r="V47" s="8">
        <v>4004</v>
      </c>
      <c r="W47" s="10">
        <f t="shared" si="9"/>
        <v>0.16123063326797205</v>
      </c>
      <c r="X47" s="4">
        <f t="shared" si="10"/>
        <v>29190</v>
      </c>
      <c r="Y47">
        <v>30054</v>
      </c>
      <c r="Z47" s="10">
        <f t="shared" si="8"/>
        <v>-0.028748253144340152</v>
      </c>
      <c r="AA47" s="6">
        <f t="shared" si="11"/>
        <v>11286</v>
      </c>
      <c r="AB47" s="10">
        <f t="shared" si="12"/>
        <v>0.06233809273937419</v>
      </c>
    </row>
    <row r="48" spans="1:28" ht="12.75">
      <c r="A48" s="7"/>
      <c r="B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1" t="s">
        <v>18</v>
      </c>
      <c r="X48" s="4" t="s">
        <v>18</v>
      </c>
      <c r="Z48" s="11" t="s">
        <v>18</v>
      </c>
      <c r="AA48" s="12" t="s">
        <v>18</v>
      </c>
      <c r="AB48" s="10"/>
    </row>
    <row r="49" spans="1:28" ht="12.75">
      <c r="A49" s="7"/>
      <c r="B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1" t="s">
        <v>18</v>
      </c>
      <c r="X49" s="4" t="s">
        <v>18</v>
      </c>
      <c r="Z49" s="11" t="s">
        <v>18</v>
      </c>
      <c r="AA49" s="12" t="s">
        <v>18</v>
      </c>
      <c r="AB49" s="10"/>
    </row>
    <row r="50" spans="1:28" ht="12.75">
      <c r="A50" s="7" t="s">
        <v>58</v>
      </c>
      <c r="B50" s="8">
        <v>16332</v>
      </c>
      <c r="C50">
        <v>7932</v>
      </c>
      <c r="D50">
        <v>8400</v>
      </c>
      <c r="E50" s="8">
        <v>1048</v>
      </c>
      <c r="F50" s="8">
        <v>1074</v>
      </c>
      <c r="G50" s="8">
        <v>1057</v>
      </c>
      <c r="H50" s="8">
        <v>1047</v>
      </c>
      <c r="I50" s="8">
        <v>822</v>
      </c>
      <c r="J50" s="8">
        <v>855</v>
      </c>
      <c r="K50" s="8">
        <v>981</v>
      </c>
      <c r="L50" s="8">
        <v>1198</v>
      </c>
      <c r="M50" s="8">
        <v>1410</v>
      </c>
      <c r="N50" s="8">
        <v>1619</v>
      </c>
      <c r="O50" s="8">
        <v>1299</v>
      </c>
      <c r="P50" s="8">
        <v>1081</v>
      </c>
      <c r="Q50" s="8">
        <v>935</v>
      </c>
      <c r="R50" s="8">
        <v>606</v>
      </c>
      <c r="S50" s="8">
        <v>475</v>
      </c>
      <c r="T50" s="8">
        <v>340</v>
      </c>
      <c r="U50" s="8">
        <v>292</v>
      </c>
      <c r="V50" s="8">
        <v>193</v>
      </c>
      <c r="W50" s="10">
        <f aca="true" t="shared" si="13" ref="W50:W74">X50/B50</f>
        <v>0.1739529757531227</v>
      </c>
      <c r="X50" s="4">
        <f aca="true" t="shared" si="14" ref="X50:X74">SUM(Q50:V50)</f>
        <v>2841</v>
      </c>
      <c r="Y50">
        <v>2073</v>
      </c>
      <c r="Z50" s="10">
        <f t="shared" si="8"/>
        <v>0.37047756874095517</v>
      </c>
      <c r="AA50" s="6">
        <f aca="true" t="shared" si="15" ref="AA50:AA74">SUM(T50:V50)</f>
        <v>825</v>
      </c>
      <c r="AB50" s="10">
        <f aca="true" t="shared" si="16" ref="AB50:AB74">AA50/B50</f>
        <v>0.05051432770022043</v>
      </c>
    </row>
    <row r="51" spans="1:28" ht="12.75">
      <c r="A51" s="7" t="s">
        <v>59</v>
      </c>
      <c r="B51" s="8">
        <v>9026</v>
      </c>
      <c r="C51">
        <v>4352</v>
      </c>
      <c r="D51">
        <v>4674</v>
      </c>
      <c r="E51" s="8">
        <v>485</v>
      </c>
      <c r="F51" s="8">
        <v>581</v>
      </c>
      <c r="G51" s="8">
        <v>640</v>
      </c>
      <c r="H51" s="8">
        <v>659</v>
      </c>
      <c r="I51" s="8">
        <v>512</v>
      </c>
      <c r="J51" s="8">
        <v>473</v>
      </c>
      <c r="K51" s="8">
        <v>567</v>
      </c>
      <c r="L51" s="8">
        <v>618</v>
      </c>
      <c r="M51" s="8">
        <v>733</v>
      </c>
      <c r="N51" s="8">
        <v>847</v>
      </c>
      <c r="O51" s="8">
        <v>804</v>
      </c>
      <c r="P51" s="8">
        <v>599</v>
      </c>
      <c r="Q51" s="8">
        <v>490</v>
      </c>
      <c r="R51" s="8">
        <v>294</v>
      </c>
      <c r="S51" s="8">
        <v>243</v>
      </c>
      <c r="T51" s="8">
        <v>171</v>
      </c>
      <c r="U51" s="8">
        <v>150</v>
      </c>
      <c r="V51" s="8">
        <v>160</v>
      </c>
      <c r="W51" s="10">
        <f t="shared" si="13"/>
        <v>0.16707290050963883</v>
      </c>
      <c r="X51" s="4">
        <f t="shared" si="14"/>
        <v>1508</v>
      </c>
      <c r="Y51">
        <v>1210</v>
      </c>
      <c r="Z51" s="10">
        <f t="shared" si="8"/>
        <v>0.24628099173553708</v>
      </c>
      <c r="AA51" s="6">
        <f t="shared" si="15"/>
        <v>481</v>
      </c>
      <c r="AB51" s="10">
        <f t="shared" si="16"/>
        <v>0.053290494128074455</v>
      </c>
    </row>
    <row r="52" spans="1:28" ht="12.75">
      <c r="A52" s="7" t="s">
        <v>60</v>
      </c>
      <c r="B52" s="8">
        <v>3390</v>
      </c>
      <c r="C52">
        <v>1679</v>
      </c>
      <c r="D52">
        <v>1711</v>
      </c>
      <c r="E52" s="8">
        <v>177</v>
      </c>
      <c r="F52" s="8">
        <v>187</v>
      </c>
      <c r="G52" s="8">
        <v>215</v>
      </c>
      <c r="H52" s="8">
        <v>231</v>
      </c>
      <c r="I52" s="8">
        <v>152</v>
      </c>
      <c r="J52" s="8">
        <v>156</v>
      </c>
      <c r="K52" s="8">
        <v>167</v>
      </c>
      <c r="L52" s="8">
        <v>225</v>
      </c>
      <c r="M52" s="8">
        <v>255</v>
      </c>
      <c r="N52" s="8">
        <v>292</v>
      </c>
      <c r="O52" s="8">
        <v>291</v>
      </c>
      <c r="P52" s="8">
        <v>263</v>
      </c>
      <c r="Q52" s="8">
        <v>237</v>
      </c>
      <c r="R52" s="8">
        <v>187</v>
      </c>
      <c r="S52" s="8">
        <v>149</v>
      </c>
      <c r="T52" s="8">
        <v>84</v>
      </c>
      <c r="U52" s="8">
        <v>73</v>
      </c>
      <c r="V52" s="8">
        <v>49</v>
      </c>
      <c r="W52" s="10">
        <f t="shared" si="13"/>
        <v>0.22979351032448378</v>
      </c>
      <c r="X52" s="4">
        <f t="shared" si="14"/>
        <v>779</v>
      </c>
      <c r="Y52">
        <v>558</v>
      </c>
      <c r="Z52" s="10">
        <f t="shared" si="8"/>
        <v>0.3960573476702509</v>
      </c>
      <c r="AA52" s="6">
        <f t="shared" si="15"/>
        <v>206</v>
      </c>
      <c r="AB52" s="10">
        <f t="shared" si="16"/>
        <v>0.0607669616519174</v>
      </c>
    </row>
    <row r="53" spans="1:28" ht="12.75">
      <c r="A53" s="7" t="s">
        <v>61</v>
      </c>
      <c r="B53" s="8">
        <v>12981</v>
      </c>
      <c r="C53">
        <v>6378</v>
      </c>
      <c r="D53">
        <v>6603</v>
      </c>
      <c r="E53" s="8">
        <v>669</v>
      </c>
      <c r="F53" s="8">
        <v>889</v>
      </c>
      <c r="G53" s="8">
        <v>1018</v>
      </c>
      <c r="H53" s="8">
        <v>985</v>
      </c>
      <c r="I53" s="8">
        <v>630</v>
      </c>
      <c r="J53" s="8">
        <v>583</v>
      </c>
      <c r="K53" s="8">
        <v>584</v>
      </c>
      <c r="L53" s="8">
        <v>863</v>
      </c>
      <c r="M53" s="8">
        <v>1194</v>
      </c>
      <c r="N53" s="8">
        <v>1322</v>
      </c>
      <c r="O53" s="8">
        <v>1189</v>
      </c>
      <c r="P53" s="8">
        <v>871</v>
      </c>
      <c r="Q53" s="8">
        <v>659</v>
      </c>
      <c r="R53" s="8">
        <v>428</v>
      </c>
      <c r="S53" s="8">
        <v>299</v>
      </c>
      <c r="T53" s="8">
        <v>241</v>
      </c>
      <c r="U53" s="8">
        <v>250</v>
      </c>
      <c r="V53" s="8">
        <v>307</v>
      </c>
      <c r="W53" s="10">
        <f t="shared" si="13"/>
        <v>0.16824589785070487</v>
      </c>
      <c r="X53" s="4">
        <f t="shared" si="14"/>
        <v>2184</v>
      </c>
      <c r="Y53">
        <v>1205</v>
      </c>
      <c r="Z53" s="10">
        <f t="shared" si="8"/>
        <v>0.812448132780083</v>
      </c>
      <c r="AA53" s="6">
        <f t="shared" si="15"/>
        <v>798</v>
      </c>
      <c r="AB53" s="10">
        <f t="shared" si="16"/>
        <v>0.06147446267621909</v>
      </c>
    </row>
    <row r="54" spans="1:28" ht="12.75">
      <c r="A54" s="7" t="s">
        <v>62</v>
      </c>
      <c r="B54" s="8">
        <v>8471</v>
      </c>
      <c r="C54">
        <v>4215</v>
      </c>
      <c r="D54">
        <v>4256</v>
      </c>
      <c r="E54" s="8">
        <v>532</v>
      </c>
      <c r="F54" s="8">
        <v>677</v>
      </c>
      <c r="G54" s="8">
        <v>694</v>
      </c>
      <c r="H54" s="8">
        <v>582</v>
      </c>
      <c r="I54" s="8">
        <v>362</v>
      </c>
      <c r="J54" s="8">
        <v>395</v>
      </c>
      <c r="K54" s="8">
        <v>431</v>
      </c>
      <c r="L54" s="8">
        <v>695</v>
      </c>
      <c r="M54" s="8">
        <v>845</v>
      </c>
      <c r="N54" s="8">
        <v>812</v>
      </c>
      <c r="O54" s="8">
        <v>790</v>
      </c>
      <c r="P54" s="8">
        <v>575</v>
      </c>
      <c r="Q54" s="8">
        <v>389</v>
      </c>
      <c r="R54" s="8">
        <v>281</v>
      </c>
      <c r="S54" s="8">
        <v>140</v>
      </c>
      <c r="T54" s="8">
        <v>134</v>
      </c>
      <c r="U54" s="8">
        <v>68</v>
      </c>
      <c r="V54" s="8">
        <v>69</v>
      </c>
      <c r="W54" s="10">
        <f t="shared" si="13"/>
        <v>0.1276118522016291</v>
      </c>
      <c r="X54" s="4">
        <f t="shared" si="14"/>
        <v>1081</v>
      </c>
      <c r="Y54">
        <v>700</v>
      </c>
      <c r="Z54" s="10">
        <f t="shared" si="8"/>
        <v>0.5442857142857143</v>
      </c>
      <c r="AA54" s="6">
        <f t="shared" si="15"/>
        <v>271</v>
      </c>
      <c r="AB54" s="10">
        <f t="shared" si="16"/>
        <v>0.03199150041317436</v>
      </c>
    </row>
    <row r="55" spans="1:28" ht="12.75">
      <c r="A55" s="7" t="s">
        <v>63</v>
      </c>
      <c r="B55" s="8">
        <v>11390</v>
      </c>
      <c r="C55">
        <v>5702</v>
      </c>
      <c r="D55">
        <v>5688</v>
      </c>
      <c r="E55" s="8">
        <v>549</v>
      </c>
      <c r="F55" s="8">
        <v>731</v>
      </c>
      <c r="G55" s="8">
        <v>758</v>
      </c>
      <c r="H55" s="8">
        <v>1089</v>
      </c>
      <c r="I55" s="8">
        <v>1016</v>
      </c>
      <c r="J55" s="8">
        <v>514</v>
      </c>
      <c r="K55" s="8">
        <v>574</v>
      </c>
      <c r="L55" s="8">
        <v>759</v>
      </c>
      <c r="M55" s="8">
        <v>897</v>
      </c>
      <c r="N55" s="8">
        <v>960</v>
      </c>
      <c r="O55" s="8">
        <v>844</v>
      </c>
      <c r="P55" s="8">
        <v>718</v>
      </c>
      <c r="Q55" s="8">
        <v>649</v>
      </c>
      <c r="R55" s="8">
        <v>405</v>
      </c>
      <c r="S55" s="8">
        <v>291</v>
      </c>
      <c r="T55" s="8">
        <v>225</v>
      </c>
      <c r="U55" s="8">
        <v>209</v>
      </c>
      <c r="V55" s="8">
        <v>202</v>
      </c>
      <c r="W55" s="10">
        <f t="shared" si="13"/>
        <v>0.17392449517120281</v>
      </c>
      <c r="X55" s="4">
        <f t="shared" si="14"/>
        <v>1981</v>
      </c>
      <c r="Y55">
        <v>1637</v>
      </c>
      <c r="Z55" s="10">
        <f t="shared" si="8"/>
        <v>0.21014050091631042</v>
      </c>
      <c r="AA55" s="6">
        <f t="shared" si="15"/>
        <v>636</v>
      </c>
      <c r="AB55" s="10">
        <f t="shared" si="16"/>
        <v>0.05583845478489904</v>
      </c>
    </row>
    <row r="56" spans="1:28" ht="12.75">
      <c r="A56" s="7" t="s">
        <v>64</v>
      </c>
      <c r="B56" s="8">
        <v>2183</v>
      </c>
      <c r="C56">
        <v>1107</v>
      </c>
      <c r="D56">
        <v>1076</v>
      </c>
      <c r="E56" s="8">
        <v>107</v>
      </c>
      <c r="F56" s="8">
        <v>136</v>
      </c>
      <c r="G56" s="8">
        <v>161</v>
      </c>
      <c r="H56" s="8">
        <v>140</v>
      </c>
      <c r="I56" s="8">
        <v>104</v>
      </c>
      <c r="J56" s="8">
        <v>116</v>
      </c>
      <c r="K56" s="8">
        <v>114</v>
      </c>
      <c r="L56" s="8">
        <v>161</v>
      </c>
      <c r="M56" s="8">
        <v>168</v>
      </c>
      <c r="N56" s="8">
        <v>193</v>
      </c>
      <c r="O56" s="8">
        <v>179</v>
      </c>
      <c r="P56" s="8">
        <v>168</v>
      </c>
      <c r="Q56" s="8">
        <v>128</v>
      </c>
      <c r="R56" s="8">
        <v>117</v>
      </c>
      <c r="S56" s="8">
        <v>65</v>
      </c>
      <c r="T56" s="8">
        <v>53</v>
      </c>
      <c r="U56" s="8">
        <v>32</v>
      </c>
      <c r="V56" s="8">
        <v>41</v>
      </c>
      <c r="W56" s="10">
        <f t="shared" si="13"/>
        <v>0.19972514887769124</v>
      </c>
      <c r="X56" s="4">
        <f t="shared" si="14"/>
        <v>436</v>
      </c>
      <c r="Y56">
        <v>370</v>
      </c>
      <c r="Z56" s="10">
        <f t="shared" si="8"/>
        <v>0.17837837837837833</v>
      </c>
      <c r="AA56" s="6">
        <f t="shared" si="15"/>
        <v>126</v>
      </c>
      <c r="AB56" s="10">
        <f t="shared" si="16"/>
        <v>0.05771873568483738</v>
      </c>
    </row>
    <row r="57" spans="1:28" ht="12.75">
      <c r="A57" s="7" t="s">
        <v>65</v>
      </c>
      <c r="B57" s="8">
        <v>31635</v>
      </c>
      <c r="C57">
        <v>15501</v>
      </c>
      <c r="D57">
        <v>16134</v>
      </c>
      <c r="E57" s="8">
        <v>1929</v>
      </c>
      <c r="F57" s="8">
        <v>2658</v>
      </c>
      <c r="G57" s="8">
        <v>2811</v>
      </c>
      <c r="H57" s="8">
        <v>2673</v>
      </c>
      <c r="I57" s="8">
        <v>1506</v>
      </c>
      <c r="J57" s="8">
        <v>1296</v>
      </c>
      <c r="K57" s="8">
        <v>1446</v>
      </c>
      <c r="L57" s="8">
        <v>2212</v>
      </c>
      <c r="M57" s="8">
        <v>2835</v>
      </c>
      <c r="N57" s="8">
        <v>3185</v>
      </c>
      <c r="O57" s="8">
        <v>2743</v>
      </c>
      <c r="P57" s="8">
        <v>1942</v>
      </c>
      <c r="Q57" s="8">
        <v>1422</v>
      </c>
      <c r="R57" s="8">
        <v>926</v>
      </c>
      <c r="S57" s="8">
        <v>659</v>
      </c>
      <c r="T57" s="8">
        <v>561</v>
      </c>
      <c r="U57" s="8">
        <v>425</v>
      </c>
      <c r="V57" s="8">
        <v>406</v>
      </c>
      <c r="W57" s="10">
        <f t="shared" si="13"/>
        <v>0.13905484431800222</v>
      </c>
      <c r="X57" s="4">
        <f t="shared" si="14"/>
        <v>4399</v>
      </c>
      <c r="Y57">
        <v>3263</v>
      </c>
      <c r="Z57" s="10">
        <f t="shared" si="8"/>
        <v>0.3481458780263562</v>
      </c>
      <c r="AA57" s="6">
        <f t="shared" si="15"/>
        <v>1392</v>
      </c>
      <c r="AB57" s="10">
        <f t="shared" si="16"/>
        <v>0.04400189663347558</v>
      </c>
    </row>
    <row r="58" spans="1:28" ht="12.75">
      <c r="A58" s="7" t="s">
        <v>66</v>
      </c>
      <c r="B58" s="8">
        <v>5911</v>
      </c>
      <c r="C58">
        <v>2897</v>
      </c>
      <c r="D58">
        <v>3014</v>
      </c>
      <c r="E58" s="8">
        <v>323</v>
      </c>
      <c r="F58" s="8">
        <v>417</v>
      </c>
      <c r="G58" s="8">
        <v>494</v>
      </c>
      <c r="H58" s="8">
        <v>403</v>
      </c>
      <c r="I58" s="8">
        <v>239</v>
      </c>
      <c r="J58" s="8">
        <v>220</v>
      </c>
      <c r="K58" s="8">
        <v>281</v>
      </c>
      <c r="L58" s="8">
        <v>387</v>
      </c>
      <c r="M58" s="8">
        <v>552</v>
      </c>
      <c r="N58" s="8">
        <v>557</v>
      </c>
      <c r="O58" s="8">
        <v>516</v>
      </c>
      <c r="P58" s="8">
        <v>402</v>
      </c>
      <c r="Q58" s="8">
        <v>317</v>
      </c>
      <c r="R58" s="8">
        <v>210</v>
      </c>
      <c r="S58" s="8">
        <v>132</v>
      </c>
      <c r="T58" s="8">
        <v>139</v>
      </c>
      <c r="U58" s="8">
        <v>140</v>
      </c>
      <c r="V58" s="8">
        <v>182</v>
      </c>
      <c r="W58" s="10">
        <f t="shared" si="13"/>
        <v>0.18947724581289122</v>
      </c>
      <c r="X58" s="4">
        <f t="shared" si="14"/>
        <v>1120</v>
      </c>
      <c r="Y58">
        <v>1082</v>
      </c>
      <c r="Z58" s="10">
        <f t="shared" si="8"/>
        <v>0.03512014787430684</v>
      </c>
      <c r="AA58" s="6">
        <f t="shared" si="15"/>
        <v>461</v>
      </c>
      <c r="AB58" s="10">
        <f t="shared" si="16"/>
        <v>0.0779901877854847</v>
      </c>
    </row>
    <row r="59" spans="1:28" ht="12.75">
      <c r="A59" s="7" t="s">
        <v>67</v>
      </c>
      <c r="B59" s="8">
        <v>12752</v>
      </c>
      <c r="C59">
        <v>6205</v>
      </c>
      <c r="D59">
        <v>6547</v>
      </c>
      <c r="E59" s="8">
        <v>693</v>
      </c>
      <c r="F59" s="8">
        <v>981</v>
      </c>
      <c r="G59" s="8">
        <v>1150</v>
      </c>
      <c r="H59" s="8">
        <v>1021</v>
      </c>
      <c r="I59" s="8">
        <v>556</v>
      </c>
      <c r="J59" s="8">
        <v>446</v>
      </c>
      <c r="K59" s="8">
        <v>536</v>
      </c>
      <c r="L59" s="8">
        <v>723</v>
      </c>
      <c r="M59" s="8">
        <v>1176</v>
      </c>
      <c r="N59" s="8">
        <v>1392</v>
      </c>
      <c r="O59" s="8">
        <v>1187</v>
      </c>
      <c r="P59" s="8">
        <v>888</v>
      </c>
      <c r="Q59" s="8">
        <v>678</v>
      </c>
      <c r="R59" s="8">
        <v>385</v>
      </c>
      <c r="S59" s="8">
        <v>265</v>
      </c>
      <c r="T59" s="8">
        <v>242</v>
      </c>
      <c r="U59" s="8">
        <v>245</v>
      </c>
      <c r="V59" s="8">
        <v>188</v>
      </c>
      <c r="W59" s="10">
        <f t="shared" si="13"/>
        <v>0.15707340025094102</v>
      </c>
      <c r="X59" s="4">
        <f t="shared" si="14"/>
        <v>2003</v>
      </c>
      <c r="Y59">
        <v>1478</v>
      </c>
      <c r="Z59" s="10">
        <f t="shared" si="8"/>
        <v>0.3552097428958052</v>
      </c>
      <c r="AA59" s="6">
        <f t="shared" si="15"/>
        <v>675</v>
      </c>
      <c r="AB59" s="10">
        <f t="shared" si="16"/>
        <v>0.052932873274780426</v>
      </c>
    </row>
    <row r="60" spans="1:28" ht="12.75">
      <c r="A60" s="7" t="s">
        <v>68</v>
      </c>
      <c r="B60" s="8">
        <v>5839</v>
      </c>
      <c r="C60">
        <v>2924</v>
      </c>
      <c r="D60">
        <v>2915</v>
      </c>
      <c r="E60" s="8">
        <v>295</v>
      </c>
      <c r="F60" s="8">
        <v>484</v>
      </c>
      <c r="G60" s="8">
        <v>517</v>
      </c>
      <c r="H60" s="8">
        <v>453</v>
      </c>
      <c r="I60" s="8">
        <v>245</v>
      </c>
      <c r="J60" s="8">
        <v>153</v>
      </c>
      <c r="K60" s="8">
        <v>207</v>
      </c>
      <c r="L60" s="8">
        <v>361</v>
      </c>
      <c r="M60" s="8">
        <v>522</v>
      </c>
      <c r="N60" s="8">
        <v>683</v>
      </c>
      <c r="O60" s="8">
        <v>549</v>
      </c>
      <c r="P60" s="8">
        <v>431</v>
      </c>
      <c r="Q60" s="8">
        <v>317</v>
      </c>
      <c r="R60" s="8">
        <v>237</v>
      </c>
      <c r="S60" s="8">
        <v>140</v>
      </c>
      <c r="T60" s="8">
        <v>103</v>
      </c>
      <c r="U60" s="8">
        <v>88</v>
      </c>
      <c r="V60" s="8">
        <v>54</v>
      </c>
      <c r="W60" s="10">
        <f t="shared" si="13"/>
        <v>0.16081520808357597</v>
      </c>
      <c r="X60" s="4">
        <f t="shared" si="14"/>
        <v>939</v>
      </c>
      <c r="Y60">
        <v>608</v>
      </c>
      <c r="Z60" s="10">
        <f t="shared" si="8"/>
        <v>0.544407894736842</v>
      </c>
      <c r="AA60" s="6">
        <f t="shared" si="15"/>
        <v>245</v>
      </c>
      <c r="AB60" s="10">
        <f t="shared" si="16"/>
        <v>0.0419592395958212</v>
      </c>
    </row>
    <row r="61" spans="1:28" ht="12.75">
      <c r="A61" s="7" t="s">
        <v>69</v>
      </c>
      <c r="B61" s="8">
        <v>27999</v>
      </c>
      <c r="C61">
        <v>13939</v>
      </c>
      <c r="D61">
        <v>14060</v>
      </c>
      <c r="E61" s="8">
        <v>1891</v>
      </c>
      <c r="F61" s="8">
        <v>1699</v>
      </c>
      <c r="G61" s="8">
        <v>1740</v>
      </c>
      <c r="H61" s="8">
        <v>1669</v>
      </c>
      <c r="I61" s="8">
        <v>1590</v>
      </c>
      <c r="J61" s="8">
        <v>1934</v>
      </c>
      <c r="K61" s="8">
        <v>1848</v>
      </c>
      <c r="L61" s="8">
        <v>2038</v>
      </c>
      <c r="M61" s="8">
        <v>2164</v>
      </c>
      <c r="N61" s="8">
        <v>2261</v>
      </c>
      <c r="O61" s="8">
        <v>2176</v>
      </c>
      <c r="P61" s="8">
        <v>1865</v>
      </c>
      <c r="Q61" s="8">
        <v>1506</v>
      </c>
      <c r="R61" s="8">
        <v>1115</v>
      </c>
      <c r="S61" s="8">
        <v>733</v>
      </c>
      <c r="T61" s="8">
        <v>580</v>
      </c>
      <c r="U61" s="8">
        <v>571</v>
      </c>
      <c r="V61" s="8">
        <v>619</v>
      </c>
      <c r="W61" s="10">
        <f t="shared" si="13"/>
        <v>0.1830065359477124</v>
      </c>
      <c r="X61" s="4">
        <f t="shared" si="14"/>
        <v>5124</v>
      </c>
      <c r="Y61">
        <v>4388</v>
      </c>
      <c r="Z61" s="10">
        <f t="shared" si="8"/>
        <v>0.16773017319963546</v>
      </c>
      <c r="AA61" s="6">
        <f t="shared" si="15"/>
        <v>1770</v>
      </c>
      <c r="AB61" s="10">
        <f t="shared" si="16"/>
        <v>0.06321654344798029</v>
      </c>
    </row>
    <row r="62" spans="1:28" ht="12.75">
      <c r="A62" s="7" t="s">
        <v>70</v>
      </c>
      <c r="B62" s="8">
        <v>3190</v>
      </c>
      <c r="C62">
        <v>1585</v>
      </c>
      <c r="D62">
        <v>1605</v>
      </c>
      <c r="E62" s="8">
        <v>167</v>
      </c>
      <c r="F62" s="8">
        <v>248</v>
      </c>
      <c r="G62" s="8">
        <v>287</v>
      </c>
      <c r="H62" s="8">
        <v>254</v>
      </c>
      <c r="I62" s="8">
        <v>169</v>
      </c>
      <c r="J62" s="8">
        <v>167</v>
      </c>
      <c r="K62" s="8">
        <v>169</v>
      </c>
      <c r="L62" s="8">
        <v>255</v>
      </c>
      <c r="M62" s="8">
        <v>330</v>
      </c>
      <c r="N62" s="8">
        <v>303</v>
      </c>
      <c r="O62" s="8">
        <v>242</v>
      </c>
      <c r="P62" s="8">
        <v>189</v>
      </c>
      <c r="Q62" s="8">
        <v>149</v>
      </c>
      <c r="R62" s="8">
        <v>76</v>
      </c>
      <c r="S62" s="8">
        <v>65</v>
      </c>
      <c r="T62" s="8">
        <v>57</v>
      </c>
      <c r="U62" s="8">
        <v>32</v>
      </c>
      <c r="V62" s="8">
        <v>31</v>
      </c>
      <c r="W62" s="10">
        <f t="shared" si="13"/>
        <v>0.12852664576802508</v>
      </c>
      <c r="X62" s="4">
        <f t="shared" si="14"/>
        <v>410</v>
      </c>
      <c r="Y62">
        <v>285</v>
      </c>
      <c r="Z62" s="10">
        <f t="shared" si="8"/>
        <v>0.4385964912280702</v>
      </c>
      <c r="AA62" s="6">
        <f t="shared" si="15"/>
        <v>120</v>
      </c>
      <c r="AB62" s="10">
        <f t="shared" si="16"/>
        <v>0.03761755485893417</v>
      </c>
    </row>
    <row r="63" spans="1:28" ht="12.75">
      <c r="A63" s="7" t="s">
        <v>71</v>
      </c>
      <c r="B63" s="8">
        <v>4680</v>
      </c>
      <c r="C63">
        <v>2298</v>
      </c>
      <c r="D63">
        <v>2382</v>
      </c>
      <c r="E63" s="8">
        <v>270</v>
      </c>
      <c r="F63" s="8">
        <v>279</v>
      </c>
      <c r="G63" s="8">
        <v>293</v>
      </c>
      <c r="H63" s="8">
        <v>341</v>
      </c>
      <c r="I63" s="8">
        <v>243</v>
      </c>
      <c r="J63" s="8">
        <v>253</v>
      </c>
      <c r="K63" s="8">
        <v>262</v>
      </c>
      <c r="L63" s="8">
        <v>286</v>
      </c>
      <c r="M63" s="8">
        <v>359</v>
      </c>
      <c r="N63" s="8">
        <v>420</v>
      </c>
      <c r="O63" s="8">
        <v>395</v>
      </c>
      <c r="P63" s="8">
        <v>360</v>
      </c>
      <c r="Q63" s="8">
        <v>287</v>
      </c>
      <c r="R63" s="8">
        <v>183</v>
      </c>
      <c r="S63" s="8">
        <v>146</v>
      </c>
      <c r="T63" s="8">
        <v>111</v>
      </c>
      <c r="U63" s="8">
        <v>98</v>
      </c>
      <c r="V63" s="8">
        <v>94</v>
      </c>
      <c r="W63" s="10">
        <f t="shared" si="13"/>
        <v>0.19636752136752136</v>
      </c>
      <c r="X63" s="4">
        <f t="shared" si="14"/>
        <v>919</v>
      </c>
      <c r="Y63">
        <v>794</v>
      </c>
      <c r="Z63" s="10">
        <f t="shared" si="8"/>
        <v>0.15743073047858935</v>
      </c>
      <c r="AA63" s="6">
        <f t="shared" si="15"/>
        <v>303</v>
      </c>
      <c r="AB63" s="10">
        <f t="shared" si="16"/>
        <v>0.06474358974358975</v>
      </c>
    </row>
    <row r="64" spans="1:28" ht="12.75">
      <c r="A64" s="7" t="s">
        <v>72</v>
      </c>
      <c r="B64" s="8">
        <v>15707</v>
      </c>
      <c r="C64">
        <v>7571</v>
      </c>
      <c r="D64">
        <v>8136</v>
      </c>
      <c r="E64" s="8">
        <v>1038</v>
      </c>
      <c r="F64" s="8">
        <v>1125</v>
      </c>
      <c r="G64" s="8">
        <v>1152</v>
      </c>
      <c r="H64" s="8">
        <v>1059</v>
      </c>
      <c r="I64" s="8">
        <v>796</v>
      </c>
      <c r="J64" s="8">
        <v>807</v>
      </c>
      <c r="K64" s="8">
        <v>850</v>
      </c>
      <c r="L64" s="8">
        <v>1160</v>
      </c>
      <c r="M64" s="8">
        <v>1303</v>
      </c>
      <c r="N64" s="8">
        <v>1328</v>
      </c>
      <c r="O64" s="8">
        <v>1205</v>
      </c>
      <c r="P64" s="8">
        <v>1006</v>
      </c>
      <c r="Q64" s="8">
        <v>808</v>
      </c>
      <c r="R64" s="8">
        <v>541</v>
      </c>
      <c r="S64" s="8">
        <v>404</v>
      </c>
      <c r="T64" s="8">
        <v>330</v>
      </c>
      <c r="U64" s="8">
        <v>343</v>
      </c>
      <c r="V64" s="8">
        <v>452</v>
      </c>
      <c r="W64" s="10">
        <f t="shared" si="13"/>
        <v>0.18323040682498248</v>
      </c>
      <c r="X64" s="4">
        <f t="shared" si="14"/>
        <v>2878</v>
      </c>
      <c r="Y64">
        <v>2257</v>
      </c>
      <c r="Z64" s="10">
        <f t="shared" si="8"/>
        <v>0.27514399645547183</v>
      </c>
      <c r="AA64" s="6">
        <f t="shared" si="15"/>
        <v>1125</v>
      </c>
      <c r="AB64" s="10">
        <f t="shared" si="16"/>
        <v>0.07162411663589482</v>
      </c>
    </row>
    <row r="65" spans="1:28" ht="12.75">
      <c r="A65" s="7" t="s">
        <v>73</v>
      </c>
      <c r="B65" s="8">
        <v>13709</v>
      </c>
      <c r="C65">
        <v>6719</v>
      </c>
      <c r="D65">
        <v>6990</v>
      </c>
      <c r="E65" s="8">
        <v>800</v>
      </c>
      <c r="F65" s="8">
        <v>916</v>
      </c>
      <c r="G65" s="8">
        <v>932</v>
      </c>
      <c r="H65" s="8">
        <v>971</v>
      </c>
      <c r="I65" s="8">
        <v>680</v>
      </c>
      <c r="J65" s="8">
        <v>689</v>
      </c>
      <c r="K65" s="8">
        <v>784</v>
      </c>
      <c r="L65" s="8">
        <v>935</v>
      </c>
      <c r="M65" s="8">
        <v>1145</v>
      </c>
      <c r="N65" s="8">
        <v>1173</v>
      </c>
      <c r="O65" s="8">
        <v>1255</v>
      </c>
      <c r="P65" s="8">
        <v>1018</v>
      </c>
      <c r="Q65" s="8">
        <v>803</v>
      </c>
      <c r="R65" s="8">
        <v>518</v>
      </c>
      <c r="S65" s="8">
        <v>395</v>
      </c>
      <c r="T65" s="8">
        <v>260</v>
      </c>
      <c r="U65" s="8">
        <v>248</v>
      </c>
      <c r="V65" s="8">
        <v>187</v>
      </c>
      <c r="W65" s="10">
        <f t="shared" si="13"/>
        <v>0.17586986651105113</v>
      </c>
      <c r="X65" s="4">
        <f t="shared" si="14"/>
        <v>2411</v>
      </c>
      <c r="Y65">
        <v>1969</v>
      </c>
      <c r="Z65" s="10">
        <f t="shared" si="8"/>
        <v>0.2244794311833418</v>
      </c>
      <c r="AA65" s="6">
        <f t="shared" si="15"/>
        <v>695</v>
      </c>
      <c r="AB65" s="10">
        <f t="shared" si="16"/>
        <v>0.05069662265664892</v>
      </c>
    </row>
    <row r="66" spans="1:28" ht="12.75">
      <c r="A66" s="7" t="s">
        <v>74</v>
      </c>
      <c r="B66" s="8">
        <v>16719</v>
      </c>
      <c r="C66">
        <v>8059</v>
      </c>
      <c r="D66">
        <v>8660</v>
      </c>
      <c r="E66" s="8">
        <v>1019</v>
      </c>
      <c r="F66" s="8">
        <v>1089</v>
      </c>
      <c r="G66" s="8">
        <v>1045</v>
      </c>
      <c r="H66" s="8">
        <v>1152</v>
      </c>
      <c r="I66" s="8">
        <v>1173</v>
      </c>
      <c r="J66" s="8">
        <v>1095</v>
      </c>
      <c r="K66" s="8">
        <v>1060</v>
      </c>
      <c r="L66" s="8">
        <v>1135</v>
      </c>
      <c r="M66" s="8">
        <v>1202</v>
      </c>
      <c r="N66" s="8">
        <v>1229</v>
      </c>
      <c r="O66" s="8">
        <v>1208</v>
      </c>
      <c r="P66" s="8">
        <v>1047</v>
      </c>
      <c r="Q66" s="8">
        <v>969</v>
      </c>
      <c r="R66" s="8">
        <v>626</v>
      </c>
      <c r="S66" s="8">
        <v>455</v>
      </c>
      <c r="T66" s="8">
        <v>370</v>
      </c>
      <c r="U66" s="8">
        <v>365</v>
      </c>
      <c r="V66" s="8">
        <v>480</v>
      </c>
      <c r="W66" s="10">
        <f t="shared" si="13"/>
        <v>0.19528679944972785</v>
      </c>
      <c r="X66" s="4">
        <f t="shared" si="14"/>
        <v>3265</v>
      </c>
      <c r="Y66">
        <v>3202</v>
      </c>
      <c r="Z66" s="10">
        <f t="shared" si="8"/>
        <v>0.019675202998126196</v>
      </c>
      <c r="AA66" s="6">
        <f t="shared" si="15"/>
        <v>1215</v>
      </c>
      <c r="AB66" s="10">
        <f t="shared" si="16"/>
        <v>0.07267181051498295</v>
      </c>
    </row>
    <row r="67" spans="1:28" ht="12.75">
      <c r="A67" s="7" t="s">
        <v>75</v>
      </c>
      <c r="B67" s="8">
        <v>11688</v>
      </c>
      <c r="C67">
        <v>5829</v>
      </c>
      <c r="D67">
        <v>5859</v>
      </c>
      <c r="E67" s="8">
        <v>625</v>
      </c>
      <c r="F67" s="8">
        <v>665</v>
      </c>
      <c r="G67" s="8">
        <v>771</v>
      </c>
      <c r="H67" s="8">
        <v>689</v>
      </c>
      <c r="I67" s="8">
        <v>655</v>
      </c>
      <c r="J67" s="8">
        <v>712</v>
      </c>
      <c r="K67" s="8">
        <v>705</v>
      </c>
      <c r="L67" s="8">
        <v>757</v>
      </c>
      <c r="M67" s="8">
        <v>804</v>
      </c>
      <c r="N67" s="8">
        <v>973</v>
      </c>
      <c r="O67" s="8">
        <v>988</v>
      </c>
      <c r="P67" s="8">
        <v>906</v>
      </c>
      <c r="Q67" s="8">
        <v>781</v>
      </c>
      <c r="R67" s="8">
        <v>534</v>
      </c>
      <c r="S67" s="8">
        <v>376</v>
      </c>
      <c r="T67" s="8">
        <v>317</v>
      </c>
      <c r="U67" s="8">
        <v>219</v>
      </c>
      <c r="V67" s="8">
        <v>211</v>
      </c>
      <c r="W67" s="10">
        <f t="shared" si="13"/>
        <v>0.20859000684462697</v>
      </c>
      <c r="X67" s="4">
        <f t="shared" si="14"/>
        <v>2438</v>
      </c>
      <c r="Y67">
        <v>1906</v>
      </c>
      <c r="Z67" s="10">
        <f t="shared" si="8"/>
        <v>0.2791185729275971</v>
      </c>
      <c r="AA67" s="6">
        <f t="shared" si="15"/>
        <v>747</v>
      </c>
      <c r="AB67" s="10">
        <f t="shared" si="16"/>
        <v>0.06391170431211499</v>
      </c>
    </row>
    <row r="68" spans="1:28" ht="12.75">
      <c r="A68" s="7" t="s">
        <v>76</v>
      </c>
      <c r="B68" s="8">
        <v>9268</v>
      </c>
      <c r="C68">
        <v>4568</v>
      </c>
      <c r="D68">
        <v>4700</v>
      </c>
      <c r="E68" s="8">
        <v>616</v>
      </c>
      <c r="F68" s="8">
        <v>639</v>
      </c>
      <c r="G68" s="8">
        <v>643</v>
      </c>
      <c r="H68" s="8">
        <v>567</v>
      </c>
      <c r="I68" s="8">
        <v>355</v>
      </c>
      <c r="J68" s="8">
        <v>398</v>
      </c>
      <c r="K68" s="8">
        <v>512</v>
      </c>
      <c r="L68" s="8">
        <v>673</v>
      </c>
      <c r="M68" s="8">
        <v>755</v>
      </c>
      <c r="N68" s="8">
        <v>773</v>
      </c>
      <c r="O68" s="8">
        <v>753</v>
      </c>
      <c r="P68" s="8">
        <v>638</v>
      </c>
      <c r="Q68" s="8">
        <v>606</v>
      </c>
      <c r="R68" s="8">
        <v>424</v>
      </c>
      <c r="S68" s="8">
        <v>321</v>
      </c>
      <c r="T68" s="8">
        <v>247</v>
      </c>
      <c r="U68" s="8">
        <v>183</v>
      </c>
      <c r="V68" s="8">
        <v>165</v>
      </c>
      <c r="W68" s="10">
        <f t="shared" si="13"/>
        <v>0.20996978851963746</v>
      </c>
      <c r="X68" s="4">
        <f t="shared" si="14"/>
        <v>1946</v>
      </c>
      <c r="Y68">
        <v>1421</v>
      </c>
      <c r="Z68" s="10">
        <f t="shared" si="8"/>
        <v>0.36945812807881784</v>
      </c>
      <c r="AA68" s="6">
        <f t="shared" si="15"/>
        <v>595</v>
      </c>
      <c r="AB68" s="10">
        <f t="shared" si="16"/>
        <v>0.06419939577039276</v>
      </c>
    </row>
    <row r="69" spans="1:28" ht="12.75">
      <c r="A69" s="7" t="s">
        <v>77</v>
      </c>
      <c r="B69" s="8">
        <v>8963</v>
      </c>
      <c r="C69">
        <v>4419</v>
      </c>
      <c r="D69">
        <v>4544</v>
      </c>
      <c r="E69" s="8">
        <v>439</v>
      </c>
      <c r="F69" s="8">
        <v>649</v>
      </c>
      <c r="G69" s="8">
        <v>741</v>
      </c>
      <c r="H69" s="8">
        <v>675</v>
      </c>
      <c r="I69" s="8">
        <v>381</v>
      </c>
      <c r="J69" s="8">
        <v>303</v>
      </c>
      <c r="K69" s="8">
        <v>336</v>
      </c>
      <c r="L69" s="8">
        <v>571</v>
      </c>
      <c r="M69" s="8">
        <v>829</v>
      </c>
      <c r="N69" s="8">
        <v>918</v>
      </c>
      <c r="O69" s="8">
        <v>813</v>
      </c>
      <c r="P69" s="8">
        <v>702</v>
      </c>
      <c r="Q69" s="8">
        <v>627</v>
      </c>
      <c r="R69" s="8">
        <v>396</v>
      </c>
      <c r="S69" s="8">
        <v>234</v>
      </c>
      <c r="T69" s="8">
        <v>146</v>
      </c>
      <c r="U69" s="8">
        <v>116</v>
      </c>
      <c r="V69" s="8">
        <v>87</v>
      </c>
      <c r="W69" s="10">
        <f t="shared" si="13"/>
        <v>0.17918107776414147</v>
      </c>
      <c r="X69" s="4">
        <f t="shared" si="14"/>
        <v>1606</v>
      </c>
      <c r="Y69">
        <v>949</v>
      </c>
      <c r="Z69" s="10">
        <f t="shared" si="8"/>
        <v>0.6923076923076923</v>
      </c>
      <c r="AA69" s="6">
        <f t="shared" si="15"/>
        <v>349</v>
      </c>
      <c r="AB69" s="10">
        <f t="shared" si="16"/>
        <v>0.03893785562869575</v>
      </c>
    </row>
    <row r="70" spans="1:28" ht="12.75">
      <c r="A70" s="7" t="s">
        <v>78</v>
      </c>
      <c r="B70" s="8">
        <v>7542</v>
      </c>
      <c r="C70">
        <v>3697</v>
      </c>
      <c r="D70">
        <v>3845</v>
      </c>
      <c r="E70" s="8">
        <v>407</v>
      </c>
      <c r="F70" s="8">
        <v>617</v>
      </c>
      <c r="G70" s="8">
        <v>728</v>
      </c>
      <c r="H70" s="8">
        <v>519</v>
      </c>
      <c r="I70" s="8">
        <v>236</v>
      </c>
      <c r="J70" s="8">
        <v>251</v>
      </c>
      <c r="K70" s="8">
        <v>319</v>
      </c>
      <c r="L70" s="8">
        <v>512</v>
      </c>
      <c r="M70" s="8">
        <v>726</v>
      </c>
      <c r="N70" s="8">
        <v>839</v>
      </c>
      <c r="O70" s="8">
        <v>677</v>
      </c>
      <c r="P70" s="8">
        <v>509</v>
      </c>
      <c r="Q70" s="8">
        <v>440</v>
      </c>
      <c r="R70" s="8">
        <v>263</v>
      </c>
      <c r="S70" s="8">
        <v>179</v>
      </c>
      <c r="T70" s="8">
        <v>131</v>
      </c>
      <c r="U70" s="8">
        <v>101</v>
      </c>
      <c r="V70" s="8">
        <v>88</v>
      </c>
      <c r="W70" s="10">
        <f t="shared" si="13"/>
        <v>0.15937417130734552</v>
      </c>
      <c r="X70" s="4">
        <f t="shared" si="14"/>
        <v>1202</v>
      </c>
      <c r="Y70">
        <v>704</v>
      </c>
      <c r="Z70" s="10">
        <f t="shared" si="8"/>
        <v>0.7073863636363635</v>
      </c>
      <c r="AA70" s="6">
        <f t="shared" si="15"/>
        <v>320</v>
      </c>
      <c r="AB70" s="10">
        <f t="shared" si="16"/>
        <v>0.042429063908777515</v>
      </c>
    </row>
    <row r="71" spans="1:28" ht="12.75">
      <c r="A71" s="7" t="s">
        <v>79</v>
      </c>
      <c r="B71" s="8">
        <v>13457</v>
      </c>
      <c r="C71">
        <v>6708</v>
      </c>
      <c r="D71">
        <v>6749</v>
      </c>
      <c r="E71" s="8">
        <v>791</v>
      </c>
      <c r="F71" s="8">
        <v>894</v>
      </c>
      <c r="G71" s="8">
        <v>954</v>
      </c>
      <c r="H71" s="8">
        <v>923</v>
      </c>
      <c r="I71" s="8">
        <v>635</v>
      </c>
      <c r="J71" s="8">
        <v>602</v>
      </c>
      <c r="K71" s="8">
        <v>670</v>
      </c>
      <c r="L71" s="8">
        <v>972</v>
      </c>
      <c r="M71" s="8">
        <v>1149</v>
      </c>
      <c r="N71" s="8">
        <v>1360</v>
      </c>
      <c r="O71" s="8">
        <v>1137</v>
      </c>
      <c r="P71" s="8">
        <v>945</v>
      </c>
      <c r="Q71" s="8">
        <v>763</v>
      </c>
      <c r="R71" s="8">
        <v>513</v>
      </c>
      <c r="S71" s="8">
        <v>385</v>
      </c>
      <c r="T71" s="8">
        <v>289</v>
      </c>
      <c r="U71" s="8">
        <v>264</v>
      </c>
      <c r="V71" s="8">
        <v>211</v>
      </c>
      <c r="W71" s="10">
        <f t="shared" si="13"/>
        <v>0.18020361150330683</v>
      </c>
      <c r="X71" s="4">
        <f t="shared" si="14"/>
        <v>2425</v>
      </c>
      <c r="Y71">
        <v>1432</v>
      </c>
      <c r="Z71" s="10">
        <f t="shared" si="8"/>
        <v>0.6934357541899441</v>
      </c>
      <c r="AA71" s="6">
        <f t="shared" si="15"/>
        <v>764</v>
      </c>
      <c r="AB71" s="10">
        <f t="shared" si="16"/>
        <v>0.05677342646949543</v>
      </c>
    </row>
    <row r="72" spans="1:28" ht="12.75">
      <c r="A72" s="7" t="s">
        <v>80</v>
      </c>
      <c r="B72" s="8">
        <v>5135</v>
      </c>
      <c r="C72">
        <v>2556</v>
      </c>
      <c r="D72">
        <v>2579</v>
      </c>
      <c r="E72" s="8">
        <v>292</v>
      </c>
      <c r="F72" s="8">
        <v>362</v>
      </c>
      <c r="G72" s="8">
        <v>335</v>
      </c>
      <c r="H72" s="8">
        <v>379</v>
      </c>
      <c r="I72" s="8">
        <v>314</v>
      </c>
      <c r="J72" s="8">
        <v>275</v>
      </c>
      <c r="K72" s="8">
        <v>292</v>
      </c>
      <c r="L72" s="8">
        <v>335</v>
      </c>
      <c r="M72" s="8">
        <v>396</v>
      </c>
      <c r="N72" s="8">
        <v>444</v>
      </c>
      <c r="O72" s="8">
        <v>448</v>
      </c>
      <c r="P72" s="8">
        <v>355</v>
      </c>
      <c r="Q72" s="8">
        <v>287</v>
      </c>
      <c r="R72" s="8">
        <v>179</v>
      </c>
      <c r="S72" s="8">
        <v>156</v>
      </c>
      <c r="T72" s="8">
        <v>121</v>
      </c>
      <c r="U72" s="8">
        <v>88</v>
      </c>
      <c r="V72" s="8">
        <v>77</v>
      </c>
      <c r="W72" s="10">
        <f t="shared" si="13"/>
        <v>0.17682570593962998</v>
      </c>
      <c r="X72" s="4">
        <f t="shared" si="14"/>
        <v>908</v>
      </c>
      <c r="Y72">
        <v>848</v>
      </c>
      <c r="Z72" s="10">
        <f t="shared" si="8"/>
        <v>0.070754716981132</v>
      </c>
      <c r="AA72" s="6">
        <f t="shared" si="15"/>
        <v>286</v>
      </c>
      <c r="AB72" s="10">
        <f t="shared" si="16"/>
        <v>0.05569620253164557</v>
      </c>
    </row>
    <row r="73" spans="1:28" ht="12.75">
      <c r="A73" s="7" t="s">
        <v>81</v>
      </c>
      <c r="B73" s="8">
        <v>16767</v>
      </c>
      <c r="C73">
        <v>8110</v>
      </c>
      <c r="D73">
        <v>8657</v>
      </c>
      <c r="E73" s="8">
        <v>1022</v>
      </c>
      <c r="F73" s="8">
        <v>937</v>
      </c>
      <c r="G73" s="8">
        <v>969</v>
      </c>
      <c r="H73" s="8">
        <v>1018</v>
      </c>
      <c r="I73" s="8">
        <v>1017</v>
      </c>
      <c r="J73" s="8">
        <v>1073</v>
      </c>
      <c r="K73" s="8">
        <v>1016</v>
      </c>
      <c r="L73" s="8">
        <v>1116</v>
      </c>
      <c r="M73" s="8">
        <v>1176</v>
      </c>
      <c r="N73" s="8">
        <v>1330</v>
      </c>
      <c r="O73" s="8">
        <v>1339</v>
      </c>
      <c r="P73" s="8">
        <v>1096</v>
      </c>
      <c r="Q73" s="8">
        <v>1015</v>
      </c>
      <c r="R73" s="8">
        <v>724</v>
      </c>
      <c r="S73" s="8">
        <v>498</v>
      </c>
      <c r="T73" s="8">
        <v>420</v>
      </c>
      <c r="U73" s="8">
        <v>411</v>
      </c>
      <c r="V73" s="8">
        <v>590</v>
      </c>
      <c r="W73" s="10">
        <f t="shared" si="13"/>
        <v>0.21816663684618595</v>
      </c>
      <c r="X73" s="4">
        <f t="shared" si="14"/>
        <v>3658</v>
      </c>
      <c r="Y73">
        <v>3392</v>
      </c>
      <c r="Z73" s="10">
        <f t="shared" si="8"/>
        <v>0.07841981132075482</v>
      </c>
      <c r="AA73" s="6">
        <f t="shared" si="15"/>
        <v>1421</v>
      </c>
      <c r="AB73" s="10">
        <f t="shared" si="16"/>
        <v>0.08474980616687541</v>
      </c>
    </row>
    <row r="74" spans="1:28" ht="12.75">
      <c r="A74" s="7" t="s">
        <v>82</v>
      </c>
      <c r="B74" s="8">
        <v>3701</v>
      </c>
      <c r="C74">
        <v>1759</v>
      </c>
      <c r="D74">
        <v>1942</v>
      </c>
      <c r="E74" s="8">
        <v>155</v>
      </c>
      <c r="F74" s="8">
        <v>217</v>
      </c>
      <c r="G74" s="8">
        <v>244</v>
      </c>
      <c r="H74" s="8">
        <v>189</v>
      </c>
      <c r="I74" s="8">
        <v>168</v>
      </c>
      <c r="J74" s="8">
        <v>147</v>
      </c>
      <c r="K74" s="8">
        <v>180</v>
      </c>
      <c r="L74" s="8">
        <v>210</v>
      </c>
      <c r="M74" s="8">
        <v>237</v>
      </c>
      <c r="N74" s="8">
        <v>305</v>
      </c>
      <c r="O74" s="8">
        <v>327</v>
      </c>
      <c r="P74" s="8">
        <v>309</v>
      </c>
      <c r="Q74" s="8">
        <v>273</v>
      </c>
      <c r="R74" s="8">
        <v>215</v>
      </c>
      <c r="S74" s="8">
        <v>137</v>
      </c>
      <c r="T74" s="8">
        <v>134</v>
      </c>
      <c r="U74" s="8">
        <v>110</v>
      </c>
      <c r="V74" s="8">
        <v>144</v>
      </c>
      <c r="W74" s="10">
        <f t="shared" si="13"/>
        <v>0.27370980815995677</v>
      </c>
      <c r="X74" s="4">
        <f t="shared" si="14"/>
        <v>1013</v>
      </c>
      <c r="Y74">
        <v>962</v>
      </c>
      <c r="Z74" s="10">
        <f t="shared" si="8"/>
        <v>0.053014553014552934</v>
      </c>
      <c r="AA74" s="6">
        <f t="shared" si="15"/>
        <v>388</v>
      </c>
      <c r="AB74" s="10">
        <f t="shared" si="16"/>
        <v>0.1048365306673872</v>
      </c>
    </row>
  </sheetData>
  <sheetProtection/>
  <hyperlinks>
    <hyperlink ref="A6" location="'2000 population'!A10:AA30" display="North "/>
    <hyperlink ref="A7" location="'2000 population'!A33:AA47" display="Central "/>
    <hyperlink ref="A8" location="'2000 population'!A50:AA74" display="South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System1</dc:creator>
  <cp:keywords/>
  <dc:description/>
  <cp:lastModifiedBy>Gisele Bourgeois</cp:lastModifiedBy>
  <cp:lastPrinted>2003-05-27T19:46:40Z</cp:lastPrinted>
  <dcterms:created xsi:type="dcterms:W3CDTF">2002-10-08T18:13:39Z</dcterms:created>
  <dcterms:modified xsi:type="dcterms:W3CDTF">2017-10-27T18:46:34Z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